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te_V\Documents\IEPIRKUMI\IEPIRKUMI\2018\ATKLATIE\Apgaismojums\Viesturs\"/>
    </mc:Choice>
  </mc:AlternateContent>
  <bookViews>
    <workbookView xWindow="0" yWindow="0" windowWidth="20490" windowHeight="7755"/>
  </bookViews>
  <sheets>
    <sheet name="Paraugs" sheetId="12" r:id="rId1"/>
  </sheet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12" l="1"/>
  <c r="K25" i="12" s="1"/>
  <c r="J25" i="12"/>
  <c r="L25" i="12"/>
  <c r="M25" i="12"/>
  <c r="N25" i="12"/>
  <c r="O25" i="12" l="1"/>
  <c r="E26" i="12"/>
  <c r="K26" i="12" s="1"/>
  <c r="J26" i="12"/>
  <c r="L26" i="12"/>
  <c r="M26" i="12"/>
  <c r="N26" i="12"/>
  <c r="E24" i="12"/>
  <c r="K24" i="12" s="1"/>
  <c r="J24" i="12"/>
  <c r="L24" i="12"/>
  <c r="M24" i="12"/>
  <c r="N24" i="12"/>
  <c r="E23" i="12"/>
  <c r="K23" i="12" s="1"/>
  <c r="J23" i="12"/>
  <c r="L23" i="12"/>
  <c r="M23" i="12"/>
  <c r="N23" i="12"/>
  <c r="O23" i="12" l="1"/>
  <c r="O24" i="12"/>
  <c r="O26" i="12"/>
  <c r="J22" i="12"/>
  <c r="L22" i="12"/>
  <c r="M22" i="12"/>
  <c r="N22" i="12"/>
  <c r="J15" i="12"/>
  <c r="L15" i="12"/>
  <c r="M15" i="12"/>
  <c r="N15" i="12"/>
  <c r="J16" i="12"/>
  <c r="L16" i="12"/>
  <c r="M16" i="12"/>
  <c r="N16" i="12"/>
  <c r="J17" i="12"/>
  <c r="L17" i="12"/>
  <c r="M17" i="12"/>
  <c r="N17" i="12"/>
  <c r="J18" i="12"/>
  <c r="L18" i="12"/>
  <c r="M18" i="12"/>
  <c r="N18" i="12"/>
  <c r="J19" i="12"/>
  <c r="L19" i="12"/>
  <c r="M19" i="12"/>
  <c r="N19" i="12"/>
  <c r="J20" i="12"/>
  <c r="L20" i="12"/>
  <c r="M20" i="12"/>
  <c r="N20" i="12"/>
  <c r="E17" i="12"/>
  <c r="K17" i="12" s="1"/>
  <c r="E18" i="12"/>
  <c r="K18" i="12" s="1"/>
  <c r="E19" i="12"/>
  <c r="K19" i="12" s="1"/>
  <c r="E20" i="12"/>
  <c r="K20" i="12" s="1"/>
  <c r="O16" i="12" l="1"/>
  <c r="O18" i="12"/>
  <c r="O22" i="12"/>
  <c r="O17" i="12"/>
  <c r="O20" i="12"/>
  <c r="O15" i="12"/>
  <c r="O19" i="12"/>
  <c r="E16" i="12" l="1"/>
  <c r="K16" i="12" s="1"/>
  <c r="E22" i="12" l="1"/>
  <c r="K22" i="12" s="1"/>
  <c r="E15" i="12" l="1"/>
  <c r="K15" i="12" s="1"/>
  <c r="J14" i="12" l="1"/>
  <c r="L14" i="12"/>
  <c r="M14" i="12"/>
  <c r="N14" i="12"/>
  <c r="E14" i="12"/>
  <c r="K14" i="12" s="1"/>
  <c r="O14" i="12" l="1"/>
  <c r="N27" i="12" l="1"/>
  <c r="M27" i="12"/>
  <c r="L27" i="12"/>
  <c r="K27" i="12"/>
  <c r="O27" i="12" l="1"/>
  <c r="N29" i="12"/>
  <c r="L29" i="12"/>
  <c r="O33" i="12" s="1"/>
  <c r="K29" i="12"/>
  <c r="O28" i="12" l="1"/>
  <c r="O29" i="12" s="1"/>
  <c r="O30" i="12" s="1"/>
  <c r="O32" i="12" l="1"/>
  <c r="O31" i="12"/>
  <c r="M29" i="12"/>
  <c r="O34" i="12" l="1"/>
  <c r="N8" i="12" s="1"/>
</calcChain>
</file>

<file path=xl/sharedStrings.xml><?xml version="1.0" encoding="utf-8"?>
<sst xmlns="http://schemas.openxmlformats.org/spreadsheetml/2006/main" count="62" uniqueCount="50">
  <si>
    <t>(darba veids vai konstruktīvā elementa nosaukums)</t>
  </si>
  <si>
    <t>Tāmes izmaksas</t>
  </si>
  <si>
    <t>€</t>
  </si>
  <si>
    <t>Nr.p.k.</t>
  </si>
  <si>
    <t>Nosaukums</t>
  </si>
  <si>
    <t>Mēra vienība</t>
  </si>
  <si>
    <t>Daudz.</t>
  </si>
  <si>
    <t>Vienības izmaksas €</t>
  </si>
  <si>
    <t>Vienības izmaksas kopā €</t>
  </si>
  <si>
    <t>Kopējā izmaksa €</t>
  </si>
  <si>
    <t>KOPĀ €</t>
  </si>
  <si>
    <t>laika norma (c/h)</t>
  </si>
  <si>
    <t>darba samaksas likme (€/h)</t>
  </si>
  <si>
    <t>darba alga</t>
  </si>
  <si>
    <t>materiāli</t>
  </si>
  <si>
    <t>mehān.</t>
  </si>
  <si>
    <t>darb-ietilpība (c/h)</t>
  </si>
  <si>
    <t>KOPĀ:</t>
  </si>
  <si>
    <t>Transporta izdevumi:</t>
  </si>
  <si>
    <t>Tiešās izmaksas KOPĀ:</t>
  </si>
  <si>
    <t xml:space="preserve"> t.sk. darba aizsardzība:</t>
  </si>
  <si>
    <t>Kopā bez PVN:</t>
  </si>
  <si>
    <t>Izrakstīta:</t>
  </si>
  <si>
    <t>gab.</t>
  </si>
  <si>
    <r>
      <rPr>
        <sz val="10"/>
        <rFont val="Times New Roman"/>
        <family val="1"/>
      </rPr>
      <t>Pasūtītājs</t>
    </r>
    <r>
      <rPr>
        <b/>
        <sz val="10"/>
        <rFont val="Times New Roman"/>
        <family val="1"/>
        <charset val="186"/>
      </rPr>
      <t>:       Valkas Novada Dome</t>
    </r>
  </si>
  <si>
    <t>Darbi</t>
  </si>
  <si>
    <t>Darba devēja sociālais nodoklis - 24,09 %:</t>
  </si>
  <si>
    <t>Materiāli</t>
  </si>
  <si>
    <t>objekts</t>
  </si>
  <si>
    <t>Objekts:          Valkas pilsētas ielu apgaismojums</t>
  </si>
  <si>
    <t>Rakšanas darbu saskaņošana</t>
  </si>
  <si>
    <t>Vecā apgaismojuma gaismekļa un balsta demontāža, savākšana un nogādāšana bāzē (Austras ielā)</t>
  </si>
  <si>
    <t>Apgaismojuma balsta betona pamats P1.3</t>
  </si>
  <si>
    <t>Apgaismojuma balsts ar gumijas blīvi GB - 6.5m, konisks, cinkots</t>
  </si>
  <si>
    <t>Konsole L-veida 2.0/1.0/15 (Hv/V/leņķis) cinkota ar stiprinājuma skrūvēm</t>
  </si>
  <si>
    <t>Instalācijas kabelis XPJ 3x1.5mm² balts</t>
  </si>
  <si>
    <t>m</t>
  </si>
  <si>
    <t>Kabeļlīnijas savienojuma uzmavas montāža</t>
  </si>
  <si>
    <t xml:space="preserve">Bojātā apgaismojuma balsta nomaiņa Merķeļa iela </t>
  </si>
  <si>
    <t xml:space="preserve">Bojātā apgaismojuma balsta nomaiņa Gaujas iela </t>
  </si>
  <si>
    <t xml:space="preserve">Bojātā apgaismojuma balsta nomaiņa Tālavas iela </t>
  </si>
  <si>
    <t xml:space="preserve">Bojātā apgaismojuma balsta nomaiņa Sēru iela </t>
  </si>
  <si>
    <t xml:space="preserve">Bojātā apgaismojuma balsta nomaiņa Sēlijas iela </t>
  </si>
  <si>
    <t>LOKĀLĀ TĀME Nr.</t>
  </si>
  <si>
    <t>Būvuzņēmējs:</t>
  </si>
  <si>
    <t>Sastādīta</t>
  </si>
  <si>
    <t>Sastādīja:</t>
  </si>
  <si>
    <t>Peļņa</t>
  </si>
  <si>
    <t>Virsizdevumi:</t>
  </si>
  <si>
    <t>Ielu apgaismojuma bojāto balstu maiņa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</si>
</sst>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%"/>
  </numFmts>
  <fonts count="26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0"/>
      <name val="Helv"/>
    </font>
    <font>
      <sz val="10"/>
      <name val="Arial"/>
      <family val="2"/>
      <charset val="238"/>
    </font>
    <font>
      <sz val="10"/>
      <name val="Arial"/>
      <family val="2"/>
      <charset val="204"/>
    </font>
    <font>
      <sz val="10"/>
      <color indexed="64"/>
      <name val="Arial"/>
      <family val="2"/>
    </font>
    <font>
      <sz val="10"/>
      <color rgb="FF000000"/>
      <name val="BaltHelvetica"/>
      <charset val="186"/>
    </font>
    <font>
      <sz val="9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  <charset val="186"/>
    </font>
    <font>
      <i/>
      <u val="double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DashDot">
        <color theme="0" tint="-0.14996795556505021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43" fontId="1" fillId="0" borderId="0" applyFill="0" applyBorder="0" applyAlignment="0" applyProtection="0"/>
    <xf numFmtId="164" fontId="10" fillId="0" borderId="0"/>
    <xf numFmtId="0" fontId="11" fillId="0" borderId="0"/>
    <xf numFmtId="0" fontId="1" fillId="0" borderId="0"/>
    <xf numFmtId="0" fontId="5" fillId="0" borderId="0"/>
    <xf numFmtId="0" fontId="12" fillId="0" borderId="0"/>
    <xf numFmtId="0" fontId="1" fillId="0" borderId="0"/>
    <xf numFmtId="0" fontId="13" fillId="0" borderId="0" applyNumberFormat="0" applyBorder="0" applyProtection="0"/>
    <xf numFmtId="0" fontId="7" fillId="0" borderId="0"/>
    <xf numFmtId="0" fontId="1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7" fillId="0" borderId="0"/>
    <xf numFmtId="0" fontId="7" fillId="0" borderId="0"/>
    <xf numFmtId="0" fontId="7" fillId="0" borderId="0"/>
  </cellStyleXfs>
  <cellXfs count="111">
    <xf numFmtId="0" fontId="0" fillId="0" borderId="0" xfId="0"/>
    <xf numFmtId="0" fontId="16" fillId="0" borderId="0" xfId="1" applyFont="1" applyFill="1"/>
    <xf numFmtId="0" fontId="17" fillId="0" borderId="0" xfId="1" applyFont="1" applyFill="1" applyBorder="1"/>
    <xf numFmtId="0" fontId="16" fillId="0" borderId="0" xfId="1" applyFont="1" applyFill="1" applyAlignment="1">
      <alignment horizontal="left"/>
    </xf>
    <xf numFmtId="2" fontId="16" fillId="0" borderId="1" xfId="1" applyNumberFormat="1" applyFont="1" applyFill="1" applyBorder="1"/>
    <xf numFmtId="2" fontId="16" fillId="0" borderId="0" xfId="1" applyNumberFormat="1" applyFont="1" applyFill="1"/>
    <xf numFmtId="0" fontId="14" fillId="0" borderId="0" xfId="3" applyFont="1" applyFill="1" applyAlignment="1">
      <alignment horizontal="left" vertical="center"/>
    </xf>
    <xf numFmtId="0" fontId="16" fillId="3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6" fillId="0" borderId="0" xfId="1" applyFont="1" applyBorder="1" applyAlignment="1"/>
    <xf numFmtId="2" fontId="17" fillId="0" borderId="0" xfId="1" applyNumberFormat="1" applyFont="1"/>
    <xf numFmtId="0" fontId="14" fillId="0" borderId="0" xfId="0" applyFont="1"/>
    <xf numFmtId="0" fontId="14" fillId="0" borderId="0" xfId="1" applyFont="1" applyAlignment="1">
      <alignment horizontal="left"/>
    </xf>
    <xf numFmtId="2" fontId="14" fillId="0" borderId="0" xfId="0" applyNumberFormat="1" applyFont="1"/>
    <xf numFmtId="0" fontId="17" fillId="0" borderId="0" xfId="1" applyFont="1" applyBorder="1" applyAlignment="1"/>
    <xf numFmtId="0" fontId="17" fillId="0" borderId="0" xfId="1" applyFont="1" applyFill="1" applyBorder="1" applyAlignment="1">
      <alignment horizontal="center"/>
    </xf>
    <xf numFmtId="2" fontId="17" fillId="0" borderId="0" xfId="1" applyNumberFormat="1" applyFont="1" applyFill="1"/>
    <xf numFmtId="0" fontId="14" fillId="0" borderId="0" xfId="0" applyFont="1" applyFill="1"/>
    <xf numFmtId="2" fontId="17" fillId="0" borderId="3" xfId="1" applyNumberFormat="1" applyFont="1" applyFill="1" applyBorder="1" applyAlignment="1">
      <alignment horizontal="center" vertical="center"/>
    </xf>
    <xf numFmtId="2" fontId="16" fillId="0" borderId="3" xfId="1" applyNumberFormat="1" applyFont="1" applyFill="1" applyBorder="1" applyAlignment="1">
      <alignment horizontal="center" vertical="center"/>
    </xf>
    <xf numFmtId="2" fontId="17" fillId="0" borderId="1" xfId="1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/>
    </xf>
    <xf numFmtId="0" fontId="17" fillId="0" borderId="0" xfId="1" applyFont="1" applyBorder="1" applyAlignment="1">
      <alignment horizontal="center" wrapText="1"/>
    </xf>
    <xf numFmtId="0" fontId="17" fillId="0" borderId="0" xfId="1" applyNumberFormat="1" applyFont="1" applyFill="1" applyBorder="1" applyAlignment="1">
      <alignment horizontal="center"/>
    </xf>
    <xf numFmtId="0" fontId="14" fillId="0" borderId="0" xfId="1" applyFont="1" applyFill="1" applyBorder="1"/>
    <xf numFmtId="0" fontId="14" fillId="0" borderId="0" xfId="1" applyFont="1" applyBorder="1"/>
    <xf numFmtId="0" fontId="17" fillId="0" borderId="0" xfId="0" applyFont="1" applyAlignment="1">
      <alignment horizontal="left" vertical="center"/>
    </xf>
    <xf numFmtId="2" fontId="17" fillId="0" borderId="1" xfId="0" applyNumberFormat="1" applyFont="1" applyFill="1" applyBorder="1" applyAlignment="1">
      <alignment horizontal="right" vertical="center"/>
    </xf>
    <xf numFmtId="0" fontId="17" fillId="0" borderId="0" xfId="1" applyNumberFormat="1" applyFont="1" applyFill="1"/>
    <xf numFmtId="2" fontId="17" fillId="0" borderId="1" xfId="0" applyNumberFormat="1" applyFont="1" applyBorder="1" applyAlignment="1">
      <alignment horizontal="right" vertical="center"/>
    </xf>
    <xf numFmtId="0" fontId="17" fillId="0" borderId="0" xfId="1" applyFont="1" applyAlignment="1">
      <alignment horizontal="center"/>
    </xf>
    <xf numFmtId="0" fontId="14" fillId="0" borderId="0" xfId="1" applyFont="1"/>
    <xf numFmtId="0" fontId="17" fillId="0" borderId="0" xfId="1" applyFont="1"/>
    <xf numFmtId="0" fontId="14" fillId="0" borderId="0" xfId="1" applyFont="1" applyFill="1"/>
    <xf numFmtId="0" fontId="17" fillId="0" borderId="0" xfId="1" applyFont="1" applyFill="1"/>
    <xf numFmtId="0" fontId="17" fillId="0" borderId="0" xfId="1" applyFont="1" applyBorder="1"/>
    <xf numFmtId="2" fontId="14" fillId="0" borderId="0" xfId="1" applyNumberFormat="1" applyFont="1" applyBorder="1"/>
    <xf numFmtId="4" fontId="14" fillId="0" borderId="0" xfId="1" applyNumberFormat="1" applyFont="1" applyBorder="1"/>
    <xf numFmtId="0" fontId="17" fillId="0" borderId="0" xfId="0" applyFont="1" applyFill="1"/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3" fillId="0" borderId="13" xfId="5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4" fillId="0" borderId="0" xfId="0" applyFont="1" applyFill="1" applyAlignment="1"/>
    <xf numFmtId="0" fontId="3" fillId="0" borderId="0" xfId="1" applyFont="1" applyAlignment="1">
      <alignment horizontal="center"/>
    </xf>
    <xf numFmtId="0" fontId="22" fillId="0" borderId="0" xfId="0" applyFont="1"/>
    <xf numFmtId="0" fontId="22" fillId="0" borderId="0" xfId="1" applyFont="1" applyFill="1" applyAlignment="1"/>
    <xf numFmtId="0" fontId="4" fillId="0" borderId="0" xfId="1" applyFont="1"/>
    <xf numFmtId="0" fontId="22" fillId="0" borderId="0" xfId="1" applyFont="1" applyFill="1" applyAlignment="1">
      <alignment horizontal="left" vertical="center"/>
    </xf>
    <xf numFmtId="0" fontId="23" fillId="0" borderId="0" xfId="1" applyFont="1" applyFill="1" applyAlignment="1">
      <alignment horizontal="left" vertical="center"/>
    </xf>
    <xf numFmtId="0" fontId="3" fillId="0" borderId="0" xfId="1" applyFont="1" applyBorder="1"/>
    <xf numFmtId="0" fontId="23" fillId="0" borderId="0" xfId="1" applyFont="1" applyFill="1" applyAlignment="1"/>
    <xf numFmtId="0" fontId="4" fillId="0" borderId="0" xfId="1" applyFont="1" applyBorder="1"/>
    <xf numFmtId="2" fontId="3" fillId="0" borderId="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25" fillId="0" borderId="0" xfId="1" applyFont="1" applyFill="1" applyBorder="1"/>
    <xf numFmtId="2" fontId="19" fillId="0" borderId="0" xfId="0" applyNumberFormat="1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5" xfId="5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17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wrapText="1"/>
    </xf>
    <xf numFmtId="0" fontId="3" fillId="0" borderId="5" xfId="5" applyFont="1" applyFill="1" applyBorder="1" applyAlignment="1">
      <alignment horizontal="left" vertical="center" wrapText="1"/>
    </xf>
    <xf numFmtId="0" fontId="3" fillId="0" borderId="16" xfId="5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2" fontId="17" fillId="0" borderId="0" xfId="0" applyNumberFormat="1" applyFont="1" applyBorder="1" applyAlignment="1">
      <alignment horizontal="right" vertical="center"/>
    </xf>
    <xf numFmtId="0" fontId="14" fillId="0" borderId="0" xfId="0" applyFont="1" applyBorder="1"/>
    <xf numFmtId="2" fontId="16" fillId="0" borderId="0" xfId="0" applyNumberFormat="1" applyFont="1" applyBorder="1" applyAlignment="1">
      <alignment horizontal="right" vertical="center"/>
    </xf>
    <xf numFmtId="2" fontId="16" fillId="0" borderId="18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4" fillId="0" borderId="7" xfId="1" applyFont="1" applyFill="1" applyBorder="1" applyAlignment="1">
      <alignment horizontal="center"/>
    </xf>
    <xf numFmtId="0" fontId="17" fillId="0" borderId="7" xfId="1" applyFont="1" applyFill="1" applyBorder="1" applyAlignment="1">
      <alignment horizontal="left"/>
    </xf>
    <xf numFmtId="0" fontId="16" fillId="2" borderId="1" xfId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6" fillId="3" borderId="1" xfId="1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2" fontId="16" fillId="2" borderId="1" xfId="1" applyNumberFormat="1" applyFont="1" applyFill="1" applyBorder="1" applyAlignment="1">
      <alignment horizontal="center" vertical="center" wrapText="1"/>
    </xf>
    <xf numFmtId="0" fontId="16" fillId="0" borderId="10" xfId="1" applyFont="1" applyBorder="1" applyAlignment="1">
      <alignment horizontal="right"/>
    </xf>
    <xf numFmtId="0" fontId="16" fillId="0" borderId="7" xfId="1" applyFont="1" applyBorder="1" applyAlignment="1">
      <alignment horizontal="right"/>
    </xf>
    <xf numFmtId="0" fontId="16" fillId="0" borderId="11" xfId="1" applyFont="1" applyBorder="1" applyAlignment="1">
      <alignment horizontal="right"/>
    </xf>
    <xf numFmtId="0" fontId="16" fillId="0" borderId="6" xfId="1" applyFont="1" applyBorder="1" applyAlignment="1">
      <alignment horizontal="right"/>
    </xf>
    <xf numFmtId="0" fontId="16" fillId="0" borderId="12" xfId="1" applyFont="1" applyBorder="1" applyAlignment="1">
      <alignment horizontal="right"/>
    </xf>
    <xf numFmtId="0" fontId="16" fillId="0" borderId="3" xfId="1" applyFont="1" applyBorder="1" applyAlignment="1">
      <alignment horizontal="right"/>
    </xf>
    <xf numFmtId="0" fontId="16" fillId="0" borderId="1" xfId="1" applyFont="1" applyBorder="1" applyAlignment="1">
      <alignment horizontal="right"/>
    </xf>
    <xf numFmtId="0" fontId="17" fillId="0" borderId="1" xfId="0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7" fillId="0" borderId="7" xfId="1" applyFont="1" applyBorder="1" applyAlignment="1">
      <alignment horizontal="center" wrapText="1"/>
    </xf>
    <xf numFmtId="0" fontId="17" fillId="0" borderId="7" xfId="1" applyFont="1" applyBorder="1" applyAlignment="1">
      <alignment horizontal="center"/>
    </xf>
    <xf numFmtId="0" fontId="18" fillId="0" borderId="8" xfId="1" applyFont="1" applyBorder="1" applyAlignment="1">
      <alignment horizontal="center"/>
    </xf>
    <xf numFmtId="0" fontId="21" fillId="0" borderId="14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4" fillId="0" borderId="0" xfId="1" applyFont="1" applyFill="1" applyBorder="1" applyAlignment="1">
      <alignment horizontal="left"/>
    </xf>
  </cellXfs>
  <cellStyles count="25">
    <cellStyle name="Comma 2" xfId="6"/>
    <cellStyle name="Excel Built-in Normal" xfId="7"/>
    <cellStyle name="Komats 3" xfId="8"/>
    <cellStyle name="Normal" xfId="0" builtinId="0"/>
    <cellStyle name="Normal - Style1" xfId="9"/>
    <cellStyle name="Normal 14" xfId="10"/>
    <cellStyle name="Normal 2" xfId="11"/>
    <cellStyle name="Normal 2 2" xfId="12"/>
    <cellStyle name="Normal 3" xfId="4"/>
    <cellStyle name="Normal 4" xfId="21"/>
    <cellStyle name="Normal 5" xfId="5"/>
    <cellStyle name="Normal 6" xfId="22"/>
    <cellStyle name="Normal 7" xfId="24"/>
    <cellStyle name="Normal 8" xfId="23"/>
    <cellStyle name="Normal 9" xfId="13"/>
    <cellStyle name="Normal_TAME Aluksne gaj.ietves 29.03" xfId="1"/>
    <cellStyle name="Normal_TAMES L.Paegles 21" xfId="2"/>
    <cellStyle name="Normal_VEC Ielu_apg._Vidrižos_Bīriņos_Gravās_piedāvājums" xfId="3"/>
    <cellStyle name="Parastais 2" xfId="14"/>
    <cellStyle name="Parastais_Forma_ginterm_apstr(2) 2" xfId="15"/>
    <cellStyle name="Parasts 2" xfId="16"/>
    <cellStyle name="Parasts 3" xfId="17"/>
    <cellStyle name="Parasts 4" xfId="18"/>
    <cellStyle name="Parasts 4 2" xfId="19"/>
    <cellStyle name="Style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zoomScaleNormal="100" workbookViewId="0">
      <selection activeCell="A27" sqref="A27:J27"/>
    </sheetView>
  </sheetViews>
  <sheetFormatPr defaultColWidth="9.140625" defaultRowHeight="12"/>
  <cols>
    <col min="1" max="1" width="5.28515625" style="11" customWidth="1"/>
    <col min="2" max="2" width="50" style="11" bestFit="1" customWidth="1"/>
    <col min="3" max="3" width="7.7109375" style="11" customWidth="1"/>
    <col min="4" max="5" width="7.42578125" style="17" customWidth="1"/>
    <col min="6" max="6" width="10.140625" style="17" customWidth="1"/>
    <col min="7" max="7" width="6.42578125" style="17" customWidth="1"/>
    <col min="8" max="8" width="8.7109375" style="39" customWidth="1"/>
    <col min="9" max="9" width="7.85546875" style="17" customWidth="1"/>
    <col min="10" max="10" width="9.42578125" style="11" customWidth="1"/>
    <col min="11" max="11" width="8.85546875" style="11" customWidth="1"/>
    <col min="12" max="12" width="9.140625" style="11" customWidth="1"/>
    <col min="13" max="13" width="9.28515625" style="11" customWidth="1"/>
    <col min="14" max="14" width="8.85546875" style="11" customWidth="1"/>
    <col min="15" max="15" width="8.7109375" style="13" customWidth="1"/>
    <col min="16" max="16" width="35.42578125" style="11" customWidth="1"/>
    <col min="17" max="16384" width="9.140625" style="11"/>
  </cols>
  <sheetData>
    <row r="1" spans="1:16" ht="12.75">
      <c r="A1" s="104" t="s">
        <v>43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9"/>
      <c r="O1" s="10"/>
    </row>
    <row r="2" spans="1:16">
      <c r="A2" s="105" t="s">
        <v>49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2"/>
    </row>
    <row r="3" spans="1:16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4"/>
      <c r="O3" s="10"/>
    </row>
    <row r="4" spans="1:16" s="17" customForma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</row>
    <row r="5" spans="1:16" s="17" customFormat="1" ht="15" customHeight="1">
      <c r="A5" s="108" t="s">
        <v>24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</row>
    <row r="6" spans="1:16" s="17" customFormat="1" ht="15" customHeight="1">
      <c r="A6" s="110" t="s">
        <v>29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</row>
    <row r="7" spans="1:16" s="17" customFormat="1" ht="15" customHeight="1">
      <c r="A7" s="103" t="s">
        <v>44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</row>
    <row r="8" spans="1:16" s="17" customFormat="1">
      <c r="A8" s="1"/>
      <c r="C8" s="2"/>
      <c r="D8" s="2"/>
      <c r="E8" s="2"/>
      <c r="F8" s="2"/>
      <c r="G8" s="1"/>
      <c r="H8" s="1"/>
      <c r="I8" s="1"/>
      <c r="J8" s="1"/>
      <c r="K8" s="3" t="s">
        <v>1</v>
      </c>
      <c r="L8" s="2"/>
      <c r="M8" s="2"/>
      <c r="N8" s="4">
        <f>O34</f>
        <v>0</v>
      </c>
      <c r="O8" s="5" t="s">
        <v>2</v>
      </c>
    </row>
    <row r="9" spans="1:16" s="17" customFormat="1">
      <c r="A9" s="1"/>
      <c r="B9" s="6" t="s">
        <v>45</v>
      </c>
      <c r="C9" s="2"/>
      <c r="D9" s="2"/>
      <c r="E9" s="2"/>
      <c r="F9" s="2"/>
      <c r="G9" s="1"/>
      <c r="H9" s="1"/>
      <c r="I9" s="1"/>
      <c r="J9" s="1"/>
      <c r="K9" s="87" t="s">
        <v>22</v>
      </c>
      <c r="L9" s="87"/>
      <c r="M9" s="88"/>
      <c r="N9" s="88"/>
      <c r="O9" s="88"/>
    </row>
    <row r="10" spans="1:16" ht="15" customHeight="1">
      <c r="A10" s="89" t="s">
        <v>3</v>
      </c>
      <c r="B10" s="90" t="s">
        <v>4</v>
      </c>
      <c r="C10" s="89" t="s">
        <v>5</v>
      </c>
      <c r="D10" s="92" t="s">
        <v>6</v>
      </c>
      <c r="E10" s="93" t="s">
        <v>7</v>
      </c>
      <c r="F10" s="93"/>
      <c r="G10" s="93"/>
      <c r="H10" s="93"/>
      <c r="I10" s="93"/>
      <c r="J10" s="89" t="s">
        <v>8</v>
      </c>
      <c r="K10" s="89" t="s">
        <v>9</v>
      </c>
      <c r="L10" s="89"/>
      <c r="M10" s="89"/>
      <c r="N10" s="89"/>
      <c r="O10" s="94" t="s">
        <v>10</v>
      </c>
    </row>
    <row r="11" spans="1:16" ht="48" customHeight="1">
      <c r="A11" s="89"/>
      <c r="B11" s="91"/>
      <c r="C11" s="89"/>
      <c r="D11" s="92"/>
      <c r="E11" s="7" t="s">
        <v>11</v>
      </c>
      <c r="F11" s="7" t="s">
        <v>12</v>
      </c>
      <c r="G11" s="7" t="s">
        <v>13</v>
      </c>
      <c r="H11" s="7" t="s">
        <v>14</v>
      </c>
      <c r="I11" s="7" t="s">
        <v>15</v>
      </c>
      <c r="J11" s="89"/>
      <c r="K11" s="8" t="s">
        <v>16</v>
      </c>
      <c r="L11" s="8" t="s">
        <v>13</v>
      </c>
      <c r="M11" s="8" t="s">
        <v>14</v>
      </c>
      <c r="N11" s="8" t="s">
        <v>15</v>
      </c>
      <c r="O11" s="94"/>
    </row>
    <row r="12" spans="1:16" s="49" customFormat="1" ht="15" customHeight="1">
      <c r="A12" s="47">
        <v>1</v>
      </c>
      <c r="B12" s="47">
        <v>2</v>
      </c>
      <c r="C12" s="47">
        <v>3</v>
      </c>
      <c r="D12" s="47">
        <v>4</v>
      </c>
      <c r="E12" s="47">
        <v>5</v>
      </c>
      <c r="F12" s="47">
        <v>6</v>
      </c>
      <c r="G12" s="47">
        <v>7</v>
      </c>
      <c r="H12" s="47">
        <v>8</v>
      </c>
      <c r="I12" s="47">
        <v>9</v>
      </c>
      <c r="J12" s="47">
        <v>10</v>
      </c>
      <c r="K12" s="47">
        <v>11</v>
      </c>
      <c r="L12" s="47">
        <v>12</v>
      </c>
      <c r="M12" s="47">
        <v>13</v>
      </c>
      <c r="N12" s="47">
        <v>14</v>
      </c>
      <c r="O12" s="47">
        <v>15</v>
      </c>
    </row>
    <row r="13" spans="1:16" s="48" customFormat="1" ht="13.9" customHeight="1">
      <c r="A13" s="47"/>
      <c r="B13" s="45" t="s">
        <v>27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6" s="48" customFormat="1" ht="13.9" customHeight="1">
      <c r="A14" s="46">
        <v>1</v>
      </c>
      <c r="B14" s="44" t="s">
        <v>30</v>
      </c>
      <c r="C14" s="43" t="s">
        <v>28</v>
      </c>
      <c r="D14" s="43">
        <v>1</v>
      </c>
      <c r="E14" s="40" t="e">
        <f t="shared" ref="E14" si="0">ROUND(G14/F14,2)</f>
        <v>#DIV/0!</v>
      </c>
      <c r="F14" s="41"/>
      <c r="G14" s="60"/>
      <c r="H14" s="42"/>
      <c r="I14" s="42"/>
      <c r="J14" s="40">
        <f t="shared" ref="J14" si="1">SUM(G14:I14)</f>
        <v>0</v>
      </c>
      <c r="K14" s="41" t="e">
        <f t="shared" ref="K14" si="2">ROUND(D14*E14,2)</f>
        <v>#DIV/0!</v>
      </c>
      <c r="L14" s="41">
        <f t="shared" ref="L14" si="3">ROUND(D14*G14,2)</f>
        <v>0</v>
      </c>
      <c r="M14" s="41">
        <f t="shared" ref="M14" si="4">ROUND(D14*H14,2)</f>
        <v>0</v>
      </c>
      <c r="N14" s="41">
        <f t="shared" ref="N14" si="5">ROUND(D14*I14,2)</f>
        <v>0</v>
      </c>
      <c r="O14" s="61">
        <f t="shared" ref="O14" si="6">SUM(L14:N14)</f>
        <v>0</v>
      </c>
      <c r="P14" s="63"/>
    </row>
    <row r="15" spans="1:16" s="48" customFormat="1" ht="24">
      <c r="A15" s="46">
        <v>2</v>
      </c>
      <c r="B15" s="67" t="s">
        <v>31</v>
      </c>
      <c r="C15" s="68" t="s">
        <v>23</v>
      </c>
      <c r="D15" s="68">
        <v>11</v>
      </c>
      <c r="E15" s="69" t="e">
        <f>ROUND(G15/F15,2)</f>
        <v>#DIV/0!</v>
      </c>
      <c r="F15" s="70"/>
      <c r="G15" s="71"/>
      <c r="H15" s="72"/>
      <c r="I15" s="72"/>
      <c r="J15" s="40">
        <f t="shared" ref="J15:J20" si="7">SUM(G15:I15)</f>
        <v>0</v>
      </c>
      <c r="K15" s="41" t="e">
        <f t="shared" ref="K15:K20" si="8">ROUND(D15*E15,2)</f>
        <v>#DIV/0!</v>
      </c>
      <c r="L15" s="41">
        <f t="shared" ref="L15:L20" si="9">ROUND(D15*G15,2)</f>
        <v>0</v>
      </c>
      <c r="M15" s="41">
        <f t="shared" ref="M15:M20" si="10">ROUND(D15*H15,2)</f>
        <v>0</v>
      </c>
      <c r="N15" s="41">
        <f t="shared" ref="N15:N20" si="11">ROUND(D15*I15,2)</f>
        <v>0</v>
      </c>
      <c r="O15" s="61">
        <f t="shared" ref="O15:O20" si="12">SUM(L15:N15)</f>
        <v>0</v>
      </c>
      <c r="P15" s="63"/>
    </row>
    <row r="16" spans="1:16" s="66" customFormat="1" ht="13.9" customHeight="1">
      <c r="A16" s="46">
        <v>3</v>
      </c>
      <c r="B16" s="74" t="s">
        <v>32</v>
      </c>
      <c r="C16" s="75" t="s">
        <v>23</v>
      </c>
      <c r="D16" s="68">
        <v>11</v>
      </c>
      <c r="E16" s="69" t="e">
        <f t="shared" ref="E16" si="13">ROUND(G16/F16,2)</f>
        <v>#DIV/0!</v>
      </c>
      <c r="F16" s="70"/>
      <c r="G16" s="71"/>
      <c r="H16" s="72"/>
      <c r="I16" s="72"/>
      <c r="J16" s="40">
        <f t="shared" si="7"/>
        <v>0</v>
      </c>
      <c r="K16" s="41" t="e">
        <f t="shared" si="8"/>
        <v>#DIV/0!</v>
      </c>
      <c r="L16" s="41">
        <f t="shared" si="9"/>
        <v>0</v>
      </c>
      <c r="M16" s="41">
        <f t="shared" si="10"/>
        <v>0</v>
      </c>
      <c r="N16" s="41">
        <f t="shared" si="11"/>
        <v>0</v>
      </c>
      <c r="O16" s="61">
        <f t="shared" si="12"/>
        <v>0</v>
      </c>
      <c r="P16" s="65"/>
    </row>
    <row r="17" spans="1:16" s="66" customFormat="1">
      <c r="A17" s="46">
        <v>4</v>
      </c>
      <c r="B17" s="73" t="s">
        <v>33</v>
      </c>
      <c r="C17" s="64" t="s">
        <v>23</v>
      </c>
      <c r="D17" s="68">
        <v>11</v>
      </c>
      <c r="E17" s="69" t="e">
        <f t="shared" ref="E17:E20" si="14">ROUND(G17/F17,2)</f>
        <v>#DIV/0!</v>
      </c>
      <c r="F17" s="70"/>
      <c r="G17" s="42"/>
      <c r="H17" s="42"/>
      <c r="I17" s="42"/>
      <c r="J17" s="40">
        <f t="shared" si="7"/>
        <v>0</v>
      </c>
      <c r="K17" s="41" t="e">
        <f t="shared" si="8"/>
        <v>#DIV/0!</v>
      </c>
      <c r="L17" s="41">
        <f t="shared" si="9"/>
        <v>0</v>
      </c>
      <c r="M17" s="41">
        <f t="shared" si="10"/>
        <v>0</v>
      </c>
      <c r="N17" s="41">
        <f t="shared" si="11"/>
        <v>0</v>
      </c>
      <c r="O17" s="61">
        <f t="shared" si="12"/>
        <v>0</v>
      </c>
      <c r="P17" s="65"/>
    </row>
    <row r="18" spans="1:16" s="66" customFormat="1" ht="13.9" customHeight="1">
      <c r="A18" s="46">
        <v>5</v>
      </c>
      <c r="B18" s="73" t="s">
        <v>34</v>
      </c>
      <c r="C18" s="64" t="s">
        <v>23</v>
      </c>
      <c r="D18" s="68">
        <v>11</v>
      </c>
      <c r="E18" s="69" t="e">
        <f t="shared" si="14"/>
        <v>#DIV/0!</v>
      </c>
      <c r="F18" s="70"/>
      <c r="G18" s="42"/>
      <c r="H18" s="42"/>
      <c r="I18" s="42"/>
      <c r="J18" s="40">
        <f t="shared" si="7"/>
        <v>0</v>
      </c>
      <c r="K18" s="41" t="e">
        <f t="shared" si="8"/>
        <v>#DIV/0!</v>
      </c>
      <c r="L18" s="41">
        <f t="shared" si="9"/>
        <v>0</v>
      </c>
      <c r="M18" s="41">
        <f t="shared" si="10"/>
        <v>0</v>
      </c>
      <c r="N18" s="41">
        <f t="shared" si="11"/>
        <v>0</v>
      </c>
      <c r="O18" s="61">
        <f t="shared" si="12"/>
        <v>0</v>
      </c>
      <c r="P18" s="65"/>
    </row>
    <row r="19" spans="1:16" s="66" customFormat="1">
      <c r="A19" s="46">
        <v>7</v>
      </c>
      <c r="B19" s="73" t="s">
        <v>35</v>
      </c>
      <c r="C19" s="64" t="s">
        <v>36</v>
      </c>
      <c r="D19" s="64">
        <v>90</v>
      </c>
      <c r="E19" s="69" t="e">
        <f t="shared" si="14"/>
        <v>#DIV/0!</v>
      </c>
      <c r="F19" s="70"/>
      <c r="G19" s="42"/>
      <c r="H19" s="42"/>
      <c r="I19" s="42"/>
      <c r="J19" s="40">
        <f t="shared" si="7"/>
        <v>0</v>
      </c>
      <c r="K19" s="41" t="e">
        <f t="shared" si="8"/>
        <v>#DIV/0!</v>
      </c>
      <c r="L19" s="41">
        <f t="shared" si="9"/>
        <v>0</v>
      </c>
      <c r="M19" s="41">
        <f t="shared" si="10"/>
        <v>0</v>
      </c>
      <c r="N19" s="41">
        <f t="shared" si="11"/>
        <v>0</v>
      </c>
      <c r="O19" s="61">
        <f t="shared" si="12"/>
        <v>0</v>
      </c>
      <c r="P19" s="65"/>
    </row>
    <row r="20" spans="1:16" s="66" customFormat="1">
      <c r="A20" s="46">
        <v>8</v>
      </c>
      <c r="B20" s="73" t="s">
        <v>37</v>
      </c>
      <c r="C20" s="64" t="s">
        <v>23</v>
      </c>
      <c r="D20" s="64">
        <v>11</v>
      </c>
      <c r="E20" s="69" t="e">
        <f t="shared" si="14"/>
        <v>#DIV/0!</v>
      </c>
      <c r="F20" s="70"/>
      <c r="G20" s="42"/>
      <c r="H20" s="42"/>
      <c r="I20" s="42"/>
      <c r="J20" s="40">
        <f t="shared" si="7"/>
        <v>0</v>
      </c>
      <c r="K20" s="41" t="e">
        <f t="shared" si="8"/>
        <v>#DIV/0!</v>
      </c>
      <c r="L20" s="41">
        <f t="shared" si="9"/>
        <v>0</v>
      </c>
      <c r="M20" s="41">
        <f t="shared" si="10"/>
        <v>0</v>
      </c>
      <c r="N20" s="41">
        <f t="shared" si="11"/>
        <v>0</v>
      </c>
      <c r="O20" s="61">
        <f t="shared" si="12"/>
        <v>0</v>
      </c>
      <c r="P20" s="65"/>
    </row>
    <row r="21" spans="1:16" s="48" customFormat="1" ht="13.9" customHeight="1">
      <c r="A21" s="47"/>
      <c r="B21" s="45" t="s">
        <v>25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pans="1:16" s="48" customFormat="1" ht="13.9" customHeight="1">
      <c r="A22" s="46">
        <v>9</v>
      </c>
      <c r="B22" s="44" t="s">
        <v>38</v>
      </c>
      <c r="C22" s="43" t="s">
        <v>23</v>
      </c>
      <c r="D22" s="43">
        <v>2</v>
      </c>
      <c r="E22" s="40" t="e">
        <f t="shared" ref="E22" si="15">ROUND(G22/F22,2)</f>
        <v>#DIV/0!</v>
      </c>
      <c r="F22" s="41"/>
      <c r="G22" s="60"/>
      <c r="H22" s="42"/>
      <c r="I22" s="42"/>
      <c r="J22" s="40">
        <f t="shared" ref="J22" si="16">SUM(G22:I22)</f>
        <v>0</v>
      </c>
      <c r="K22" s="41" t="e">
        <f t="shared" ref="K22" si="17">ROUND(D22*E22,2)</f>
        <v>#DIV/0!</v>
      </c>
      <c r="L22" s="41">
        <f t="shared" ref="L22" si="18">ROUND(D22*G22,2)</f>
        <v>0</v>
      </c>
      <c r="M22" s="41">
        <f t="shared" ref="M22" si="19">ROUND(D22*H22,2)</f>
        <v>0</v>
      </c>
      <c r="N22" s="41">
        <f t="shared" ref="N22" si="20">ROUND(D22*I22,2)</f>
        <v>0</v>
      </c>
      <c r="O22" s="61">
        <f t="shared" ref="O22" si="21">SUM(L22:N22)</f>
        <v>0</v>
      </c>
    </row>
    <row r="23" spans="1:16" s="48" customFormat="1" ht="13.9" customHeight="1">
      <c r="A23" s="46">
        <v>10</v>
      </c>
      <c r="B23" s="44" t="s">
        <v>39</v>
      </c>
      <c r="C23" s="43" t="s">
        <v>23</v>
      </c>
      <c r="D23" s="43">
        <v>4</v>
      </c>
      <c r="E23" s="40" t="e">
        <f t="shared" ref="E23" si="22">ROUND(G23/F23,2)</f>
        <v>#DIV/0!</v>
      </c>
      <c r="F23" s="41"/>
      <c r="G23" s="60"/>
      <c r="H23" s="42"/>
      <c r="I23" s="42"/>
      <c r="J23" s="40">
        <f t="shared" ref="J23" si="23">SUM(G23:I23)</f>
        <v>0</v>
      </c>
      <c r="K23" s="41" t="e">
        <f t="shared" ref="K23" si="24">ROUND(D23*E23,2)</f>
        <v>#DIV/0!</v>
      </c>
      <c r="L23" s="41">
        <f t="shared" ref="L23" si="25">ROUND(D23*G23,2)</f>
        <v>0</v>
      </c>
      <c r="M23" s="41">
        <f t="shared" ref="M23" si="26">ROUND(D23*H23,2)</f>
        <v>0</v>
      </c>
      <c r="N23" s="41">
        <f t="shared" ref="N23" si="27">ROUND(D23*I23,2)</f>
        <v>0</v>
      </c>
      <c r="O23" s="61">
        <f t="shared" ref="O23" si="28">SUM(L23:N23)</f>
        <v>0</v>
      </c>
    </row>
    <row r="24" spans="1:16" s="48" customFormat="1" ht="13.9" customHeight="1">
      <c r="A24" s="46">
        <v>11</v>
      </c>
      <c r="B24" s="44" t="s">
        <v>41</v>
      </c>
      <c r="C24" s="43" t="s">
        <v>23</v>
      </c>
      <c r="D24" s="43">
        <v>1</v>
      </c>
      <c r="E24" s="40" t="e">
        <f t="shared" ref="E24" si="29">ROUND(G24/F24,2)</f>
        <v>#DIV/0!</v>
      </c>
      <c r="F24" s="41"/>
      <c r="G24" s="60"/>
      <c r="H24" s="42"/>
      <c r="I24" s="42"/>
      <c r="J24" s="40">
        <f t="shared" ref="J24" si="30">SUM(G24:I24)</f>
        <v>0</v>
      </c>
      <c r="K24" s="41" t="e">
        <f t="shared" ref="K24" si="31">ROUND(D24*E24,2)</f>
        <v>#DIV/0!</v>
      </c>
      <c r="L24" s="41">
        <f t="shared" ref="L24" si="32">ROUND(D24*G24,2)</f>
        <v>0</v>
      </c>
      <c r="M24" s="41">
        <f t="shared" ref="M24" si="33">ROUND(D24*H24,2)</f>
        <v>0</v>
      </c>
      <c r="N24" s="41">
        <f t="shared" ref="N24" si="34">ROUND(D24*I24,2)</f>
        <v>0</v>
      </c>
      <c r="O24" s="61">
        <f t="shared" ref="O24" si="35">SUM(L24:N24)</f>
        <v>0</v>
      </c>
    </row>
    <row r="25" spans="1:16" s="48" customFormat="1" ht="13.9" customHeight="1">
      <c r="A25" s="46">
        <v>12</v>
      </c>
      <c r="B25" s="44" t="s">
        <v>42</v>
      </c>
      <c r="C25" s="43" t="s">
        <v>23</v>
      </c>
      <c r="D25" s="43">
        <v>2</v>
      </c>
      <c r="E25" s="40" t="e">
        <f t="shared" ref="E25" si="36">ROUND(G25/F25,2)</f>
        <v>#DIV/0!</v>
      </c>
      <c r="F25" s="41"/>
      <c r="G25" s="60"/>
      <c r="H25" s="42"/>
      <c r="I25" s="42"/>
      <c r="J25" s="40">
        <f t="shared" ref="J25" si="37">SUM(G25:I25)</f>
        <v>0</v>
      </c>
      <c r="K25" s="41" t="e">
        <f t="shared" ref="K25" si="38">ROUND(D25*E25,2)</f>
        <v>#DIV/0!</v>
      </c>
      <c r="L25" s="41">
        <f t="shared" ref="L25" si="39">ROUND(D25*G25,2)</f>
        <v>0</v>
      </c>
      <c r="M25" s="41">
        <f t="shared" ref="M25" si="40">ROUND(D25*H25,2)</f>
        <v>0</v>
      </c>
      <c r="N25" s="41">
        <f t="shared" ref="N25" si="41">ROUND(D25*I25,2)</f>
        <v>0</v>
      </c>
      <c r="O25" s="61">
        <f t="shared" ref="O25" si="42">SUM(L25:N25)</f>
        <v>0</v>
      </c>
    </row>
    <row r="26" spans="1:16" s="48" customFormat="1" ht="13.9" customHeight="1">
      <c r="A26" s="46">
        <v>13</v>
      </c>
      <c r="B26" s="44" t="s">
        <v>40</v>
      </c>
      <c r="C26" s="43" t="s">
        <v>23</v>
      </c>
      <c r="D26" s="43">
        <v>2</v>
      </c>
      <c r="E26" s="40" t="e">
        <f t="shared" ref="E26" si="43">ROUND(G26/F26,2)</f>
        <v>#DIV/0!</v>
      </c>
      <c r="F26" s="41"/>
      <c r="G26" s="60"/>
      <c r="H26" s="42"/>
      <c r="I26" s="42"/>
      <c r="J26" s="40">
        <f t="shared" ref="J26" si="44">SUM(G26:I26)</f>
        <v>0</v>
      </c>
      <c r="K26" s="41" t="e">
        <f t="shared" ref="K26" si="45">ROUND(D26*E26,2)</f>
        <v>#DIV/0!</v>
      </c>
      <c r="L26" s="41">
        <f t="shared" ref="L26" si="46">ROUND(D26*G26,2)</f>
        <v>0</v>
      </c>
      <c r="M26" s="41">
        <f t="shared" ref="M26" si="47">ROUND(D26*H26,2)</f>
        <v>0</v>
      </c>
      <c r="N26" s="41">
        <f t="shared" ref="N26" si="48">ROUND(D26*I26,2)</f>
        <v>0</v>
      </c>
      <c r="O26" s="61">
        <f t="shared" ref="O26" si="49">SUM(L26:N26)</f>
        <v>0</v>
      </c>
    </row>
    <row r="27" spans="1:16">
      <c r="A27" s="95" t="s">
        <v>17</v>
      </c>
      <c r="B27" s="96"/>
      <c r="C27" s="96"/>
      <c r="D27" s="96"/>
      <c r="E27" s="96"/>
      <c r="F27" s="96"/>
      <c r="G27" s="96"/>
      <c r="H27" s="96"/>
      <c r="I27" s="96"/>
      <c r="J27" s="97"/>
      <c r="K27" s="18" t="e">
        <f>SUM(K14:K26)</f>
        <v>#DIV/0!</v>
      </c>
      <c r="L27" s="18">
        <f>SUM(L14:L26)</f>
        <v>0</v>
      </c>
      <c r="M27" s="18">
        <f>SUM(M14:M26)</f>
        <v>0</v>
      </c>
      <c r="N27" s="18">
        <f>SUM(N14:N26)</f>
        <v>0</v>
      </c>
      <c r="O27" s="18">
        <f>SUM(O14:O26)</f>
        <v>0</v>
      </c>
    </row>
    <row r="28" spans="1:16">
      <c r="A28" s="98" t="s">
        <v>18</v>
      </c>
      <c r="B28" s="99"/>
      <c r="C28" s="99"/>
      <c r="D28" s="99"/>
      <c r="E28" s="99"/>
      <c r="F28" s="99"/>
      <c r="G28" s="99"/>
      <c r="H28" s="99"/>
      <c r="I28" s="99"/>
      <c r="J28" s="100"/>
      <c r="K28" s="19"/>
      <c r="L28" s="20"/>
      <c r="M28" s="20"/>
      <c r="N28" s="20"/>
      <c r="O28" s="20">
        <f>SUM(L28:N28)</f>
        <v>0</v>
      </c>
    </row>
    <row r="29" spans="1:16">
      <c r="A29" s="101" t="s">
        <v>19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9" t="e">
        <f>SUM(K27:K28)</f>
        <v>#DIV/0!</v>
      </c>
      <c r="L29" s="19">
        <f>SUM(L27:L28)</f>
        <v>0</v>
      </c>
      <c r="M29" s="19">
        <f>SUM(M27:M28)</f>
        <v>0</v>
      </c>
      <c r="N29" s="19">
        <f>SUM(N27:N28)</f>
        <v>0</v>
      </c>
      <c r="O29" s="19">
        <f>SUM(O27:O28)</f>
        <v>0</v>
      </c>
    </row>
    <row r="30" spans="1:16">
      <c r="A30" s="21"/>
      <c r="B30" s="22"/>
      <c r="C30" s="23"/>
      <c r="D30" s="24"/>
      <c r="E30" s="24"/>
      <c r="F30" s="24"/>
      <c r="G30" s="25"/>
      <c r="H30" s="2"/>
      <c r="I30" s="25"/>
      <c r="J30" s="26"/>
      <c r="K30" s="27"/>
      <c r="L30" s="102" t="s">
        <v>48</v>
      </c>
      <c r="M30" s="102"/>
      <c r="N30" s="102"/>
      <c r="O30" s="28">
        <f>ROUND(O29*10%,2)</f>
        <v>0</v>
      </c>
    </row>
    <row r="31" spans="1:16" ht="15">
      <c r="A31" s="62"/>
      <c r="B31" s="52" t="s">
        <v>46</v>
      </c>
      <c r="C31" s="23"/>
      <c r="D31" s="29"/>
      <c r="E31" s="24"/>
      <c r="F31" s="24"/>
      <c r="G31" s="25"/>
      <c r="H31" s="2"/>
      <c r="I31" s="25"/>
      <c r="J31" s="26"/>
      <c r="K31" s="27"/>
      <c r="L31" s="81" t="s">
        <v>20</v>
      </c>
      <c r="M31" s="81"/>
      <c r="N31" s="81"/>
      <c r="O31" s="30">
        <f>ROUND(O30*5%,2)</f>
        <v>0</v>
      </c>
    </row>
    <row r="32" spans="1:16" ht="13.5" customHeight="1">
      <c r="A32" s="21"/>
      <c r="B32" s="22"/>
      <c r="C32" s="23"/>
      <c r="D32" s="29"/>
      <c r="E32" s="24"/>
      <c r="F32" s="24"/>
      <c r="G32" s="25"/>
      <c r="H32" s="2"/>
      <c r="I32" s="25"/>
      <c r="J32" s="26"/>
      <c r="K32" s="27"/>
      <c r="L32" s="84" t="s">
        <v>47</v>
      </c>
      <c r="M32" s="85"/>
      <c r="N32" s="86"/>
      <c r="O32" s="30">
        <f>ROUND(O29*5%,2)</f>
        <v>0</v>
      </c>
    </row>
    <row r="33" spans="1:16">
      <c r="A33" s="31"/>
      <c r="B33" s="32"/>
      <c r="C33" s="33"/>
      <c r="E33" s="29"/>
      <c r="F33" s="29"/>
      <c r="G33" s="34"/>
      <c r="H33" s="35"/>
      <c r="I33" s="34"/>
      <c r="J33" s="32"/>
      <c r="K33" s="81" t="s">
        <v>26</v>
      </c>
      <c r="L33" s="81"/>
      <c r="M33" s="81"/>
      <c r="N33" s="81"/>
      <c r="O33" s="30">
        <f>ROUND(L29*24.09%,2)</f>
        <v>0</v>
      </c>
    </row>
    <row r="34" spans="1:16" ht="15">
      <c r="A34" s="51"/>
      <c r="C34" s="52"/>
      <c r="D34" s="52"/>
      <c r="E34" s="53"/>
      <c r="F34" s="53"/>
      <c r="G34" s="53"/>
      <c r="H34" s="53"/>
      <c r="I34" s="53"/>
      <c r="J34" s="54"/>
      <c r="K34" s="27"/>
      <c r="L34" s="82" t="s">
        <v>21</v>
      </c>
      <c r="M34" s="82"/>
      <c r="N34" s="82"/>
      <c r="O34" s="80">
        <f>O29+O30+O32+O33</f>
        <v>0</v>
      </c>
    </row>
    <row r="35" spans="1:16" ht="15">
      <c r="A35" s="51"/>
      <c r="B35" s="52"/>
      <c r="C35" s="52"/>
      <c r="D35" s="52"/>
      <c r="E35" s="55"/>
      <c r="F35" s="55"/>
      <c r="G35" s="55"/>
      <c r="H35" s="55"/>
      <c r="I35" s="56"/>
      <c r="J35" s="54"/>
      <c r="K35" s="76"/>
      <c r="L35" s="83"/>
      <c r="M35" s="83"/>
      <c r="N35" s="83"/>
      <c r="O35" s="77"/>
      <c r="P35" s="78"/>
    </row>
    <row r="36" spans="1:16" ht="15" customHeight="1">
      <c r="A36" s="57"/>
      <c r="B36" s="52"/>
      <c r="C36" s="52"/>
      <c r="D36" s="52"/>
      <c r="E36" s="58"/>
      <c r="F36" s="58"/>
      <c r="G36" s="58"/>
      <c r="H36" s="58"/>
      <c r="I36" s="58"/>
      <c r="J36" s="59"/>
      <c r="K36" s="26"/>
      <c r="L36" s="83"/>
      <c r="M36" s="83"/>
      <c r="N36" s="83"/>
      <c r="O36" s="79"/>
      <c r="P36" s="78"/>
    </row>
    <row r="37" spans="1:16" ht="15" customHeight="1">
      <c r="A37" s="36"/>
      <c r="D37" s="50"/>
      <c r="E37" s="50"/>
      <c r="F37" s="50"/>
      <c r="G37" s="50"/>
      <c r="H37" s="50"/>
      <c r="I37" s="50"/>
      <c r="J37" s="26"/>
      <c r="K37" s="26"/>
      <c r="L37" s="26"/>
      <c r="M37" s="26"/>
      <c r="N37" s="26"/>
      <c r="O37" s="37"/>
      <c r="P37" s="78"/>
    </row>
    <row r="38" spans="1:16" ht="15" customHeight="1">
      <c r="A38" s="36"/>
      <c r="D38" s="50"/>
      <c r="E38" s="50"/>
      <c r="F38" s="50"/>
      <c r="G38" s="50"/>
      <c r="H38" s="50"/>
      <c r="I38" s="50"/>
      <c r="J38" s="26"/>
      <c r="K38" s="26"/>
      <c r="L38" s="26"/>
      <c r="M38" s="26"/>
      <c r="N38" s="26"/>
      <c r="O38" s="37"/>
    </row>
    <row r="39" spans="1:16">
      <c r="A39" s="36"/>
      <c r="D39" s="50"/>
      <c r="E39" s="50"/>
      <c r="F39" s="50"/>
      <c r="G39" s="50"/>
      <c r="H39" s="50"/>
      <c r="I39" s="50"/>
      <c r="J39" s="26"/>
      <c r="K39" s="26"/>
      <c r="L39" s="38"/>
      <c r="M39" s="26"/>
      <c r="N39" s="26"/>
      <c r="O39" s="37"/>
    </row>
    <row r="40" spans="1:16">
      <c r="A40" s="36"/>
      <c r="D40" s="50"/>
      <c r="E40" s="50"/>
      <c r="F40" s="50"/>
      <c r="G40" s="50"/>
      <c r="H40" s="50"/>
      <c r="I40" s="50"/>
      <c r="J40" s="26"/>
      <c r="K40" s="26"/>
      <c r="L40" s="26"/>
      <c r="M40" s="26"/>
      <c r="N40" s="26"/>
      <c r="O40" s="37"/>
    </row>
    <row r="41" spans="1:16">
      <c r="D41" s="50"/>
      <c r="E41" s="50"/>
      <c r="F41" s="50"/>
      <c r="G41" s="50"/>
      <c r="H41" s="50"/>
      <c r="I41" s="50"/>
    </row>
    <row r="42" spans="1:16">
      <c r="D42" s="50"/>
      <c r="E42" s="50"/>
      <c r="F42" s="50"/>
      <c r="G42" s="50"/>
      <c r="H42" s="50"/>
      <c r="I42" s="50"/>
    </row>
    <row r="43" spans="1:16">
      <c r="D43" s="50"/>
      <c r="E43" s="50"/>
      <c r="F43" s="50"/>
      <c r="G43" s="50"/>
      <c r="H43" s="50"/>
      <c r="I43" s="50"/>
    </row>
  </sheetData>
  <mergeCells count="26">
    <mergeCell ref="A7:O7"/>
    <mergeCell ref="A1:M1"/>
    <mergeCell ref="A2:M2"/>
    <mergeCell ref="A3:M3"/>
    <mergeCell ref="A5:O5"/>
    <mergeCell ref="A6:O6"/>
    <mergeCell ref="A27:J27"/>
    <mergeCell ref="A28:J28"/>
    <mergeCell ref="A29:J29"/>
    <mergeCell ref="L30:N30"/>
    <mergeCell ref="L31:N31"/>
    <mergeCell ref="K9:L9"/>
    <mergeCell ref="M9:O9"/>
    <mergeCell ref="A10:A11"/>
    <mergeCell ref="B10:B11"/>
    <mergeCell ref="C10:C11"/>
    <mergeCell ref="D10:D11"/>
    <mergeCell ref="E10:I10"/>
    <mergeCell ref="J10:J11"/>
    <mergeCell ref="K10:N10"/>
    <mergeCell ref="O10:O11"/>
    <mergeCell ref="K33:N33"/>
    <mergeCell ref="L34:N34"/>
    <mergeCell ref="L35:N35"/>
    <mergeCell ref="L36:N36"/>
    <mergeCell ref="L32:N32"/>
  </mergeCells>
  <printOptions horizontalCentered="1" verticalCentered="1"/>
  <pageMargins left="0.39370078740157483" right="0.19685039370078741" top="0.19685039370078741" bottom="0.19685039370078741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Paraugs</vt:lpstr>
    </vt:vector>
  </TitlesOfParts>
  <Manager>valkasgaisma@inbox.lv</Manager>
  <Company>Valkas Gaisma 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valkasgaisma@inbox.lv</dc:creator>
  <cp:lastModifiedBy>Marite_V</cp:lastModifiedBy>
  <cp:lastPrinted>2018-09-28T08:26:10Z</cp:lastPrinted>
  <dcterms:created xsi:type="dcterms:W3CDTF">2016-02-09T21:04:16Z</dcterms:created>
  <dcterms:modified xsi:type="dcterms:W3CDTF">2018-10-30T12:05:07Z</dcterms:modified>
</cp:coreProperties>
</file>