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filterPrivacy="1" defaultThemeVersion="124226"/>
  <bookViews>
    <workbookView xWindow="240" yWindow="105" windowWidth="14805" windowHeight="8010" tabRatio="923" activeTab="27"/>
  </bookViews>
  <sheets>
    <sheet name="KOPS1" sheetId="2" r:id="rId1"/>
    <sheet name="DEM" sheetId="40" r:id="rId2"/>
    <sheet name="MK" sheetId="26" r:id="rId3"/>
    <sheet name="GR" sheetId="29" r:id="rId4"/>
    <sheet name="D" sheetId="32" r:id="rId5"/>
    <sheet name="APDAR" sheetId="34" r:id="rId6"/>
    <sheet name="IE" sheetId="46" state="hidden" r:id="rId7"/>
    <sheet name="MB" sheetId="36" state="hidden" r:id="rId8"/>
    <sheet name="DAŽ" sheetId="37" r:id="rId9"/>
    <sheet name="EL" sheetId="1" r:id="rId10"/>
    <sheet name="AVK" sheetId="7" r:id="rId11"/>
    <sheet name="ŪK" sheetId="11" r:id="rId12"/>
    <sheet name="DAT" sheetId="38" r:id="rId13"/>
    <sheet name="KOPS2" sheetId="41" r:id="rId14"/>
    <sheet name="DEM (2)" sheetId="47" r:id="rId15"/>
    <sheet name="GR (2)" sheetId="49" r:id="rId16"/>
    <sheet name="D (2)" sheetId="50" r:id="rId17"/>
    <sheet name="APDAR (2)" sheetId="48" r:id="rId18"/>
    <sheet name="MB (2)" sheetId="51" state="hidden" r:id="rId19"/>
    <sheet name="IE (2)" sheetId="56" state="hidden" r:id="rId20"/>
    <sheet name="DAŽ (2)" sheetId="52" r:id="rId21"/>
    <sheet name="EL (2)" sheetId="42" r:id="rId22"/>
    <sheet name="AVK (2)" sheetId="54" r:id="rId23"/>
    <sheet name="DAT (2)" sheetId="44" r:id="rId24"/>
    <sheet name="KOPS3" sheetId="55" r:id="rId25"/>
    <sheet name="PAC(3)" sheetId="43" r:id="rId26"/>
    <sheet name="EL (3)" sheetId="53" r:id="rId27"/>
    <sheet name="LAB(3)" sheetId="39" r:id="rId28"/>
  </sheets>
  <definedNames>
    <definedName name="_xlnm.Print_Area" localSheetId="5">APDAR!$A$1:$E$61</definedName>
    <definedName name="_xlnm.Print_Area" localSheetId="17">'APDAR (2)'!$A$1:$E$51</definedName>
    <definedName name="_xlnm.Print_Area" localSheetId="10">AVK!$A$1:$E$74</definedName>
    <definedName name="_xlnm.Print_Area" localSheetId="22">'AVK (2)'!$A$1:$E$61</definedName>
    <definedName name="_xlnm.Print_Area" localSheetId="4">D!$A$1:$E$36</definedName>
    <definedName name="_xlnm.Print_Area" localSheetId="16">'D (2)'!$A$1:$E$33</definedName>
    <definedName name="_xlnm.Print_Area" localSheetId="12">DAT!$A$1:$E$78</definedName>
    <definedName name="_xlnm.Print_Area" localSheetId="23">'DAT (2)'!$A$1:$E$73</definedName>
    <definedName name="_xlnm.Print_Area" localSheetId="8">DAŽ!$A$1:$E$36</definedName>
    <definedName name="_xlnm.Print_Area" localSheetId="20">'DAŽ (2)'!$A$1:$E$35</definedName>
    <definedName name="_xlnm.Print_Area" localSheetId="1">DEM!$A$1:$E$41</definedName>
    <definedName name="_xlnm.Print_Area" localSheetId="14">'DEM (2)'!$A$1:$E$37</definedName>
    <definedName name="_xlnm.Print_Area" localSheetId="9">EL!$A$1:$E$63</definedName>
    <definedName name="_xlnm.Print_Area" localSheetId="21">'EL (2)'!$A$1:$E$52</definedName>
    <definedName name="_xlnm.Print_Area" localSheetId="26">'EL (3)'!$A$1:$E$42</definedName>
    <definedName name="_xlnm.Print_Area" localSheetId="3">GR!$A$1:$E$37</definedName>
    <definedName name="_xlnm.Print_Area" localSheetId="15">'GR (2)'!$A$1:$E$37</definedName>
    <definedName name="_xlnm.Print_Area" localSheetId="6">IE!$A$1:$E$33</definedName>
    <definedName name="_xlnm.Print_Area" localSheetId="19">'IE (2)'!$A$1:$E$31</definedName>
    <definedName name="_xlnm.Print_Area" localSheetId="0">KOPS1!$A$1:$I$65</definedName>
    <definedName name="_xlnm.Print_Area" localSheetId="13">KOPS2!$A$1:$I$61</definedName>
    <definedName name="_xlnm.Print_Area" localSheetId="24">KOPS3!$A$1:$I$58</definedName>
    <definedName name="_xlnm.Print_Area" localSheetId="27">'LAB(3)'!$A$1:$E$40</definedName>
    <definedName name="_xlnm.Print_Area" localSheetId="7">MB!$A$1:$E$46</definedName>
    <definedName name="_xlnm.Print_Area" localSheetId="18">'MB (2)'!$A$1:$E$44</definedName>
    <definedName name="_xlnm.Print_Area" localSheetId="2">MK!$A$1:$E$39</definedName>
    <definedName name="_xlnm.Print_Area" localSheetId="25">'PAC(3)'!$A$1:$E$39</definedName>
    <definedName name="_xlnm.Print_Area" localSheetId="11">ŪK!$A$1:$E$56</definedName>
    <definedName name="_xlnm.Print_Titles" localSheetId="5">APDAR!$15:$17</definedName>
    <definedName name="_xlnm.Print_Titles" localSheetId="17">'APDAR (2)'!$15:$17</definedName>
    <definedName name="_xlnm.Print_Titles" localSheetId="10">AVK!$15:$17</definedName>
    <definedName name="_xlnm.Print_Titles" localSheetId="22">'AVK (2)'!$15:$17</definedName>
    <definedName name="_xlnm.Print_Titles" localSheetId="4">D!$15:$17</definedName>
    <definedName name="_xlnm.Print_Titles" localSheetId="16">'D (2)'!$15:$17</definedName>
    <definedName name="_xlnm.Print_Titles" localSheetId="12">DAT!$15:$17</definedName>
    <definedName name="_xlnm.Print_Titles" localSheetId="23">'DAT (2)'!$15:$17</definedName>
    <definedName name="_xlnm.Print_Titles" localSheetId="8">DAŽ!$15:$17</definedName>
    <definedName name="_xlnm.Print_Titles" localSheetId="20">'DAŽ (2)'!$15:$17</definedName>
    <definedName name="_xlnm.Print_Titles" localSheetId="1">DEM!$15:$17</definedName>
    <definedName name="_xlnm.Print_Titles" localSheetId="14">'DEM (2)'!$15:$17</definedName>
    <definedName name="_xlnm.Print_Titles" localSheetId="9">EL!$15:$17</definedName>
    <definedName name="_xlnm.Print_Titles" localSheetId="21">'EL (2)'!$15:$17</definedName>
    <definedName name="_xlnm.Print_Titles" localSheetId="26">'EL (3)'!$15:$17</definedName>
    <definedName name="_xlnm.Print_Titles" localSheetId="3">GR!$15:$17</definedName>
    <definedName name="_xlnm.Print_Titles" localSheetId="15">'GR (2)'!$15:$17</definedName>
    <definedName name="_xlnm.Print_Titles" localSheetId="6">IE!$15:$17</definedName>
    <definedName name="_xlnm.Print_Titles" localSheetId="19">'IE (2)'!$15:$17</definedName>
    <definedName name="_xlnm.Print_Titles" localSheetId="0">KOPS1!$23:$25</definedName>
    <definedName name="_xlnm.Print_Titles" localSheetId="13">KOPS2!$23:$25</definedName>
    <definedName name="_xlnm.Print_Titles" localSheetId="24">KOPS3!$23:$25</definedName>
    <definedName name="_xlnm.Print_Titles" localSheetId="27">'LAB(3)'!$15:$17</definedName>
    <definedName name="_xlnm.Print_Titles" localSheetId="7">MB!$15:$17</definedName>
    <definedName name="_xlnm.Print_Titles" localSheetId="18">'MB (2)'!$15:$17</definedName>
    <definedName name="_xlnm.Print_Titles" localSheetId="2">MK!$15:$17</definedName>
    <definedName name="_xlnm.Print_Titles" localSheetId="25">'PAC(3)'!$15:$17</definedName>
    <definedName name="_xlnm.Print_Titles" localSheetId="11">ŪK!$15:$17</definedName>
  </definedNames>
  <calcPr calcId="162913" fullPrecision="0"/>
  <fileRecoveryPr autoRecover="0"/>
</workbook>
</file>

<file path=xl/calcChain.xml><?xml version="1.0" encoding="utf-8"?>
<calcChain xmlns="http://schemas.openxmlformats.org/spreadsheetml/2006/main">
  <c r="B52" i="55" l="1"/>
  <c r="B50" i="55"/>
  <c r="B55" i="41"/>
  <c r="B53" i="41"/>
  <c r="B65" i="2"/>
  <c r="B58" i="55" s="1"/>
  <c r="B63" i="2"/>
  <c r="B56" i="55" s="1"/>
  <c r="F21" i="55"/>
  <c r="F21" i="41"/>
  <c r="B61" i="41" l="1"/>
  <c r="B59" i="41"/>
  <c r="A32" i="41"/>
  <c r="C7" i="39"/>
  <c r="C8" i="39"/>
  <c r="C9" i="39"/>
  <c r="C6" i="39"/>
  <c r="C7" i="53"/>
  <c r="C8" i="53"/>
  <c r="C9" i="53"/>
  <c r="C6" i="53"/>
  <c r="A29" i="53"/>
  <c r="A27" i="53"/>
  <c r="A24" i="53"/>
  <c r="A25" i="53" s="1"/>
  <c r="A22" i="53"/>
  <c r="C7" i="43"/>
  <c r="C8" i="43"/>
  <c r="C9" i="43"/>
  <c r="C6" i="43"/>
  <c r="C7" i="44"/>
  <c r="C8" i="44"/>
  <c r="C9" i="44"/>
  <c r="C6" i="44"/>
  <c r="C7" i="54"/>
  <c r="C8" i="54"/>
  <c r="C9" i="54"/>
  <c r="C6" i="54"/>
  <c r="C7" i="42"/>
  <c r="C8" i="42"/>
  <c r="C6" i="42"/>
  <c r="C7" i="52"/>
  <c r="C8" i="52"/>
  <c r="C9" i="52"/>
  <c r="C6" i="52"/>
  <c r="C7" i="48"/>
  <c r="C8" i="48"/>
  <c r="C9" i="48"/>
  <c r="C6" i="48"/>
  <c r="C7" i="50"/>
  <c r="C8" i="50"/>
  <c r="C9" i="50"/>
  <c r="C6" i="50"/>
  <c r="C7" i="49"/>
  <c r="C8" i="49"/>
  <c r="C9" i="49"/>
  <c r="C6" i="49"/>
  <c r="C7" i="47"/>
  <c r="C8" i="47"/>
  <c r="C9" i="47"/>
  <c r="C6" i="47"/>
  <c r="A34" i="2"/>
  <c r="A30" i="53" l="1"/>
  <c r="C7" i="38" l="1"/>
  <c r="C8" i="38"/>
  <c r="C9" i="38"/>
  <c r="C6" i="38"/>
  <c r="C7" i="11"/>
  <c r="C8" i="11"/>
  <c r="C9" i="11"/>
  <c r="C6" i="11"/>
  <c r="C7" i="7"/>
  <c r="C8" i="7"/>
  <c r="C9" i="7"/>
  <c r="C6" i="7"/>
  <c r="C7" i="1"/>
  <c r="C8" i="1"/>
  <c r="C9" i="1"/>
  <c r="C6" i="1"/>
  <c r="C7" i="37"/>
  <c r="C8" i="37"/>
  <c r="C9" i="37"/>
  <c r="C6" i="37"/>
  <c r="C7" i="34"/>
  <c r="C8" i="34"/>
  <c r="C9" i="34"/>
  <c r="C6" i="34"/>
  <c r="C7" i="32"/>
  <c r="C8" i="32"/>
  <c r="C9" i="32"/>
  <c r="C6" i="32"/>
  <c r="C7" i="29"/>
  <c r="C8" i="29"/>
  <c r="C9" i="29"/>
  <c r="C6" i="29"/>
  <c r="C7" i="26"/>
  <c r="C8" i="26"/>
  <c r="C9" i="26"/>
  <c r="C6" i="26"/>
  <c r="C7" i="40"/>
  <c r="C8" i="40"/>
  <c r="C9" i="40"/>
  <c r="C6" i="40"/>
  <c r="A23" i="36" l="1"/>
  <c r="A24" i="36"/>
  <c r="A25" i="36" s="1"/>
  <c r="A26" i="36" s="1"/>
  <c r="A27" i="36" s="1"/>
  <c r="A28" i="36" s="1"/>
  <c r="A29" i="36" s="1"/>
  <c r="A30" i="36" s="1"/>
  <c r="A31" i="36" s="1"/>
  <c r="A32" i="36" s="1"/>
  <c r="A33" i="36" s="1"/>
  <c r="A20" i="36" l="1"/>
  <c r="A25" i="48" l="1"/>
  <c r="A26" i="48" s="1"/>
  <c r="A24" i="40"/>
  <c r="A20" i="40"/>
  <c r="A22" i="40"/>
  <c r="E22" i="34"/>
  <c r="A31" i="56" l="1"/>
  <c r="A29" i="56"/>
  <c r="A26" i="56"/>
  <c r="A24" i="56"/>
  <c r="E33" i="36"/>
  <c r="A20" i="32"/>
  <c r="A21" i="32" s="1"/>
  <c r="A29" i="41" l="1"/>
  <c r="A30" i="41" s="1"/>
  <c r="A31" i="41" s="1"/>
  <c r="A28" i="41"/>
  <c r="A54" i="55"/>
  <c r="A30" i="55"/>
  <c r="A21" i="54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61" i="54"/>
  <c r="A59" i="54"/>
  <c r="A56" i="54"/>
  <c r="A54" i="54"/>
  <c r="A21" i="7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6" i="7" s="1"/>
  <c r="A47" i="7" s="1"/>
  <c r="A50" i="7" s="1"/>
  <c r="A42" i="53"/>
  <c r="A40" i="53"/>
  <c r="A37" i="53"/>
  <c r="A35" i="53"/>
  <c r="A20" i="1"/>
  <c r="A34" i="41" l="1"/>
  <c r="A33" i="55"/>
  <c r="C20" i="55"/>
  <c r="A35" i="52"/>
  <c r="A33" i="52"/>
  <c r="A30" i="52"/>
  <c r="A28" i="52"/>
  <c r="A20" i="52"/>
  <c r="A21" i="52" s="1"/>
  <c r="A22" i="52" s="1"/>
  <c r="E22" i="37"/>
  <c r="A19" i="5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20" i="46"/>
  <c r="A44" i="51"/>
  <c r="A42" i="51"/>
  <c r="A39" i="51"/>
  <c r="A37" i="51"/>
  <c r="E44" i="34"/>
  <c r="E38" i="48"/>
  <c r="E37" i="48"/>
  <c r="E36" i="48"/>
  <c r="E35" i="48"/>
  <c r="E42" i="34"/>
  <c r="E41" i="34"/>
  <c r="E40" i="34"/>
  <c r="E39" i="34"/>
  <c r="E23" i="48"/>
  <c r="E22" i="48"/>
  <c r="E21" i="48"/>
  <c r="A21" i="48"/>
  <c r="A22" i="48" s="1"/>
  <c r="E20" i="48"/>
  <c r="E24" i="34"/>
  <c r="E23" i="34"/>
  <c r="E20" i="34"/>
  <c r="A33" i="50"/>
  <c r="A31" i="50"/>
  <c r="A28" i="50"/>
  <c r="A26" i="50"/>
  <c r="A20" i="50"/>
  <c r="A23" i="48" l="1"/>
  <c r="A30" i="48" s="1"/>
  <c r="A37" i="49"/>
  <c r="A35" i="49"/>
  <c r="A32" i="49"/>
  <c r="A30" i="49"/>
  <c r="A21" i="49"/>
  <c r="A22" i="49" s="1"/>
  <c r="A23" i="49" s="1"/>
  <c r="A24" i="49" s="1"/>
  <c r="A21" i="29"/>
  <c r="A22" i="29" s="1"/>
  <c r="A23" i="29" s="1"/>
  <c r="A24" i="29" s="1"/>
  <c r="A51" i="48" l="1"/>
  <c r="A49" i="48"/>
  <c r="A46" i="48"/>
  <c r="A44" i="48"/>
  <c r="A31" i="48" l="1"/>
  <c r="A35" i="48" s="1"/>
  <c r="A36" i="48" s="1"/>
  <c r="A37" i="48" s="1"/>
  <c r="A38" i="48" s="1"/>
  <c r="C18" i="55" l="1"/>
  <c r="A37" i="47" l="1"/>
  <c r="A35" i="47"/>
  <c r="A32" i="47"/>
  <c r="A30" i="47"/>
  <c r="A20" i="47"/>
  <c r="A21" i="47" s="1"/>
  <c r="A22" i="47" s="1"/>
  <c r="A23" i="47" s="1"/>
  <c r="A24" i="47" s="1"/>
  <c r="A33" i="46" l="1"/>
  <c r="A31" i="46"/>
  <c r="A28" i="46"/>
  <c r="A26" i="46"/>
  <c r="A51" i="7" l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25" i="44" l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8" i="44" s="1"/>
  <c r="A39" i="44" s="1"/>
  <c r="A40" i="44" s="1"/>
  <c r="A41" i="44" s="1"/>
  <c r="A42" i="44" s="1"/>
  <c r="A43" i="44" s="1"/>
  <c r="A44" i="44" s="1"/>
  <c r="A45" i="44" s="1"/>
  <c r="A48" i="44" s="1"/>
  <c r="A51" i="44" s="1"/>
  <c r="A52" i="44" s="1"/>
  <c r="A53" i="44" s="1"/>
  <c r="A54" i="44" s="1"/>
  <c r="A55" i="44" s="1"/>
  <c r="A56" i="44" s="1"/>
  <c r="A59" i="44" s="1"/>
  <c r="A60" i="44" s="1"/>
  <c r="A73" i="44"/>
  <c r="A71" i="44"/>
  <c r="A68" i="44"/>
  <c r="A66" i="44"/>
  <c r="A25" i="38"/>
  <c r="A26" i="38" s="1"/>
  <c r="A27" i="38" s="1"/>
  <c r="A28" i="38" s="1"/>
  <c r="A29" i="38" s="1"/>
  <c r="A30" i="38" s="1"/>
  <c r="A31" i="38" s="1"/>
  <c r="A32" i="38" s="1"/>
  <c r="A33" i="38" s="1"/>
  <c r="A34" i="38" s="1"/>
  <c r="A35" i="38" s="1"/>
  <c r="A36" i="38" s="1"/>
  <c r="A37" i="38" s="1"/>
  <c r="A38" i="38" s="1"/>
  <c r="A41" i="38" s="1"/>
  <c r="A42" i="38" s="1"/>
  <c r="A43" i="38" s="1"/>
  <c r="A44" i="38" s="1"/>
  <c r="A45" i="38" s="1"/>
  <c r="A46" i="38" s="1"/>
  <c r="A47" i="38" s="1"/>
  <c r="A48" i="38" s="1"/>
  <c r="A49" i="38" s="1"/>
  <c r="A50" i="38" s="1"/>
  <c r="A53" i="38" s="1"/>
  <c r="A56" i="38" s="1"/>
  <c r="A57" i="38" s="1"/>
  <c r="A58" i="38" s="1"/>
  <c r="A59" i="38" s="1"/>
  <c r="A60" i="38" s="1"/>
  <c r="A61" i="38" s="1"/>
  <c r="A64" i="38" s="1"/>
  <c r="A65" i="38" s="1"/>
  <c r="A20" i="43" l="1"/>
  <c r="A21" i="43" s="1"/>
  <c r="A22" i="43" s="1"/>
  <c r="A23" i="43" s="1"/>
  <c r="A24" i="43" s="1"/>
  <c r="A25" i="43" s="1"/>
  <c r="A26" i="43" s="1"/>
  <c r="A39" i="43"/>
  <c r="A37" i="43"/>
  <c r="A34" i="43"/>
  <c r="A32" i="43"/>
  <c r="A22" i="42"/>
  <c r="A23" i="42" s="1"/>
  <c r="A24" i="42" s="1"/>
  <c r="A26" i="42" s="1"/>
  <c r="A27" i="42" s="1"/>
  <c r="A28" i="42" s="1"/>
  <c r="A29" i="42" s="1"/>
  <c r="A31" i="42" s="1"/>
  <c r="A32" i="42" s="1"/>
  <c r="A52" i="42"/>
  <c r="A50" i="42"/>
  <c r="A47" i="42"/>
  <c r="A45" i="42"/>
  <c r="A57" i="41"/>
  <c r="A33" i="42" l="1"/>
  <c r="A35" i="42" s="1"/>
  <c r="A37" i="42" s="1"/>
  <c r="A38" i="42" s="1"/>
  <c r="A39" i="42" s="1"/>
  <c r="A35" i="41"/>
  <c r="A36" i="41" s="1"/>
  <c r="A21" i="1"/>
  <c r="A22" i="1" s="1"/>
  <c r="A23" i="1" s="1"/>
  <c r="A24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37" i="1" s="1"/>
  <c r="A38" i="1" s="1"/>
  <c r="A40" i="1" s="1"/>
  <c r="A41" i="1" s="1"/>
  <c r="A42" i="1" s="1"/>
  <c r="A44" i="1" s="1"/>
  <c r="A45" i="1" l="1"/>
  <c r="A48" i="1" l="1"/>
  <c r="A49" i="1" s="1"/>
  <c r="A50" i="1" s="1"/>
  <c r="A46" i="1"/>
  <c r="A28" i="2" l="1"/>
  <c r="A34" i="34" l="1"/>
  <c r="A40" i="39"/>
  <c r="A38" i="39"/>
  <c r="A35" i="39"/>
  <c r="A33" i="39"/>
  <c r="A78" i="38"/>
  <c r="A76" i="38"/>
  <c r="A73" i="38"/>
  <c r="A71" i="38"/>
  <c r="A56" i="11"/>
  <c r="A54" i="11"/>
  <c r="A51" i="11"/>
  <c r="A49" i="11"/>
  <c r="A74" i="7"/>
  <c r="A72" i="7"/>
  <c r="A69" i="7"/>
  <c r="A67" i="7"/>
  <c r="A63" i="1"/>
  <c r="A61" i="1"/>
  <c r="A58" i="1"/>
  <c r="A56" i="1"/>
  <c r="A36" i="37"/>
  <c r="A34" i="37"/>
  <c r="A31" i="37"/>
  <c r="A29" i="37"/>
  <c r="A46" i="36"/>
  <c r="A44" i="36"/>
  <c r="A41" i="36"/>
  <c r="A39" i="36"/>
  <c r="A61" i="34"/>
  <c r="A59" i="34"/>
  <c r="A56" i="34"/>
  <c r="A54" i="34"/>
  <c r="A36" i="32"/>
  <c r="A34" i="32"/>
  <c r="A31" i="32"/>
  <c r="A29" i="32"/>
  <c r="A37" i="29"/>
  <c r="A35" i="29"/>
  <c r="A32" i="29"/>
  <c r="A30" i="29"/>
  <c r="A39" i="26"/>
  <c r="A37" i="26"/>
  <c r="A34" i="26"/>
  <c r="A32" i="26"/>
  <c r="A41" i="40"/>
  <c r="A39" i="40"/>
  <c r="A36" i="40"/>
  <c r="A34" i="40"/>
  <c r="A61" i="2"/>
  <c r="A35" i="34" l="1"/>
  <c r="A39" i="34" s="1"/>
  <c r="A40" i="34" s="1"/>
  <c r="A41" i="34" s="1"/>
  <c r="A42" i="34" s="1"/>
  <c r="A44" i="34" s="1"/>
  <c r="A46" i="34" s="1"/>
  <c r="A21" i="39" l="1"/>
  <c r="A22" i="39" s="1"/>
  <c r="A23" i="39" s="1"/>
  <c r="A24" i="39" s="1"/>
  <c r="A25" i="39" s="1"/>
  <c r="A27" i="39" s="1"/>
  <c r="C20" i="41" l="1"/>
  <c r="C18" i="41" l="1"/>
  <c r="A20" i="37"/>
  <c r="A21" i="37" s="1"/>
  <c r="A22" i="37" s="1"/>
  <c r="A21" i="36"/>
  <c r="A22" i="36" s="1"/>
  <c r="A22" i="32"/>
  <c r="A23" i="32" s="1"/>
  <c r="A23" i="26"/>
  <c r="A24" i="26" s="1"/>
  <c r="A25" i="26" s="1"/>
  <c r="A26" i="26" s="1"/>
  <c r="A20" i="11" l="1"/>
  <c r="A21" i="11" s="1"/>
  <c r="A22" i="11" s="1"/>
  <c r="A23" i="11" s="1"/>
  <c r="A24" i="11" s="1"/>
  <c r="A25" i="11" s="1"/>
  <c r="A26" i="11" s="1"/>
  <c r="A27" i="11" s="1"/>
  <c r="A28" i="11" s="1"/>
  <c r="A29" i="11" s="1"/>
  <c r="A32" i="11" l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29" i="2" l="1"/>
  <c r="A30" i="2" l="1"/>
  <c r="A31" i="2" s="1"/>
  <c r="A32" i="2" s="1"/>
  <c r="A33" i="2" l="1"/>
  <c r="A37" i="2" s="1"/>
  <c r="A38" i="2" s="1"/>
  <c r="A39" i="2" s="1"/>
  <c r="A40" i="2" s="1"/>
  <c r="C20" i="2" l="1"/>
  <c r="C18" i="2" l="1"/>
</calcChain>
</file>

<file path=xl/comments1.xml><?xml version="1.0" encoding="utf-8"?>
<comments xmlns="http://schemas.openxmlformats.org/spreadsheetml/2006/main">
  <authors>
    <author>Author</author>
  </authors>
  <commentList>
    <comment ref="C32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Izņemts koka pulkstenis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Šeit iekārtas visas izņēma ārā</t>
        </r>
      </text>
    </comment>
  </commentList>
</comments>
</file>

<file path=xl/sharedStrings.xml><?xml version="1.0" encoding="utf-8"?>
<sst xmlns="http://schemas.openxmlformats.org/spreadsheetml/2006/main" count="1692" uniqueCount="435">
  <si>
    <t>(Darba veids vai konstruktīvā elementa nosaukums)</t>
  </si>
  <si>
    <t>Būves nosaukums:</t>
  </si>
  <si>
    <t>Objekta nosaukums:</t>
  </si>
  <si>
    <t>Objekta adrese:</t>
  </si>
  <si>
    <t>Pasūtījuma Nr.:</t>
  </si>
  <si>
    <t>Nr. p.k.</t>
  </si>
  <si>
    <t>Kods</t>
  </si>
  <si>
    <t>Mērvienība</t>
  </si>
  <si>
    <t>Daudzums</t>
  </si>
  <si>
    <t>Kopā</t>
  </si>
  <si>
    <t>Sastādīja:</t>
  </si>
  <si>
    <t>Pārbaudīja:</t>
  </si>
  <si>
    <t>Sertifikāta Nr.</t>
  </si>
  <si>
    <t>(paraksts un tā atšifrējums, datums)</t>
  </si>
  <si>
    <t>Kopsavilkuma aprēķini pa darbu vai konstruktīvo elementu veidiem</t>
  </si>
  <si>
    <t>Objekta nosaukums</t>
  </si>
  <si>
    <t>EL</t>
  </si>
  <si>
    <t>APDAR</t>
  </si>
  <si>
    <t>Dažādi darbi</t>
  </si>
  <si>
    <t>DAŽ</t>
  </si>
  <si>
    <t>līg.cena</t>
  </si>
  <si>
    <t>Iekšējie apdares darbi (griesti, sienas, grīdas)</t>
  </si>
  <si>
    <t>Demontāžas darbi</t>
  </si>
  <si>
    <t>Datortīkls un telefona tīkls</t>
  </si>
  <si>
    <t>DAT</t>
  </si>
  <si>
    <t>Piezīmes.</t>
  </si>
  <si>
    <t>3</t>
  </si>
  <si>
    <t>4</t>
  </si>
  <si>
    <t>LAB</t>
  </si>
  <si>
    <t xml:space="preserve"> Vispārējie būvdarbi</t>
  </si>
  <si>
    <t>Būvdarbu nosaukums</t>
  </si>
  <si>
    <t>Būvdarbu veids vai konstruktīvā elementa nosaukums</t>
  </si>
  <si>
    <t>1. Būvuzņēmējam jādod pilna apjoma tendera (iepirkuma) cenu piedāvājums, ieskaitot palīgdarbus  un materiālus, kas nav uzrādīti tāmē,</t>
  </si>
  <si>
    <t>apjomu sarakstā un projektā, bet ir nepieciešami projektētā būvobjekta izbūvei un nodošanai ekspluatācijā.</t>
  </si>
  <si>
    <t>2. Darbu apjomu sarakstu skatīt kopā ar rasējumiem un specifikācijām.</t>
  </si>
  <si>
    <t>4. Materiāli doti bez atgriezumiem un nesablīvētā veidā</t>
  </si>
  <si>
    <t>Būves nosaukums</t>
  </si>
  <si>
    <t>Pasūtījuma Nr.</t>
  </si>
  <si>
    <t>Objekta adrese</t>
  </si>
  <si>
    <t>Esošās grīdas demontāža (koka deļi, koka gulšņi) (AR-01)</t>
  </si>
  <si>
    <t>m²</t>
  </si>
  <si>
    <t>Esošās griestu apdares seguma demontāža (AR-01)</t>
  </si>
  <si>
    <t>Pašnesošās sienas demontāža (AR-01), sienas biezums 380mm</t>
  </si>
  <si>
    <t>gb</t>
  </si>
  <si>
    <t>Būvgružu savākšana, iekraušana konteinerī un utilizācija, ieskaitot būvgružu notekcauruļu nomu</t>
  </si>
  <si>
    <t>m3</t>
  </si>
  <si>
    <t>Jāņa Cimzes ģimnāzija</t>
  </si>
  <si>
    <t>Raiņa iela 28, Valka</t>
  </si>
  <si>
    <t>MK</t>
  </si>
  <si>
    <t>Metālkonstrukcijas</t>
  </si>
  <si>
    <t>Tērauda konstrukcijas (ARD7, ARD8, ARD9, ARD10, ARD11)</t>
  </si>
  <si>
    <t>Tērauda konstrukciju izgatavošana, uzstādīšana, metināšana, savilkšana ar bultskrūvēm</t>
  </si>
  <si>
    <t>kg</t>
  </si>
  <si>
    <t>Bultskrūves, M10</t>
  </si>
  <si>
    <t>Tērauda konstrukcijas gruntēšana,  krāsošana</t>
  </si>
  <si>
    <t>Tērauda konstrukciju apvilkšana ar rabica sietu</t>
  </si>
  <si>
    <t>Tērauda konstrukciju apmešana un aizpildīšana ar bezrukuma javu</t>
  </si>
  <si>
    <t>GR</t>
  </si>
  <si>
    <t>Grīdu pamatnes</t>
  </si>
  <si>
    <t xml:space="preserve"> Grīdu pamatnes (AR-01)</t>
  </si>
  <si>
    <t>Grīda G-1</t>
  </si>
  <si>
    <t>m2</t>
  </si>
  <si>
    <t>Durvis (AR-01)</t>
  </si>
  <si>
    <t xml:space="preserve">gb </t>
  </si>
  <si>
    <t>Gludo koka durvju D-1 montāža, 900*2000mm, ieskaitot durvju furnitūru</t>
  </si>
  <si>
    <t>Durvis</t>
  </si>
  <si>
    <t>Griesti GR-1</t>
  </si>
  <si>
    <t>Griestu virsmas attīrīšana</t>
  </si>
  <si>
    <t>Griestu gruntēšana, krāsošana</t>
  </si>
  <si>
    <t>Grīda G-01</t>
  </si>
  <si>
    <t>Sienas IS-1</t>
  </si>
  <si>
    <t>Sienu flīzēšana</t>
  </si>
  <si>
    <t>palīgmateriāli sienu flīzēšanai</t>
  </si>
  <si>
    <r>
      <t xml:space="preserve">Griestu apdare </t>
    </r>
    <r>
      <rPr>
        <i/>
        <sz val="10"/>
        <rFont val="Times New Roman"/>
        <family val="1"/>
        <charset val="186"/>
      </rPr>
      <t>(AR-01)</t>
    </r>
  </si>
  <si>
    <t>Dažādi darbi (AR-02, ARD1, ARD2, ARD3, ARd4, ARD5)</t>
  </si>
  <si>
    <t>Ventilācijas šahtu kanālu tīrīšana</t>
  </si>
  <si>
    <t>Esošo apkures cauruļu tīrīšana, krāsošana ar karstumizturīgo krāsu</t>
  </si>
  <si>
    <t>Inženiertīklu šķērsojumu vietu aizpildīšana ar ugunsdrošo materiālu (Hilti)</t>
  </si>
  <si>
    <t>Durvju aiļu aizklāšana ar celtniecīnbas plēvi</t>
  </si>
  <si>
    <t>Telpu uzkopšana, tīrīšana</t>
  </si>
  <si>
    <t>MB</t>
  </si>
  <si>
    <t>Ventilācijas restes, 300*500mm</t>
  </si>
  <si>
    <t>Labiekārtošana (AR-12)</t>
  </si>
  <si>
    <t>Asfalta celiņš gājējiem</t>
  </si>
  <si>
    <t>Esošā seguma demontāža, utilizācija</t>
  </si>
  <si>
    <t>Blietēta grunts</t>
  </si>
  <si>
    <t>Ģeotekstila ieklāšana</t>
  </si>
  <si>
    <t>Blietētas šķembas, fr.0-45mm, b-150mm</t>
  </si>
  <si>
    <t>Blietēta smilts, b-50mm</t>
  </si>
  <si>
    <t>Asfalta segums, b-50mm</t>
  </si>
  <si>
    <t>Betona apmales</t>
  </si>
  <si>
    <t>Betona apmales uzstādīšana uz betona sagataves kārtas, 22*15cm</t>
  </si>
  <si>
    <t>m</t>
  </si>
  <si>
    <t>D</t>
  </si>
  <si>
    <t>Iekšējie elektrotīkli, apgaismojums</t>
  </si>
  <si>
    <t>EL sadalnes</t>
  </si>
  <si>
    <t>11S sadalne, (sk.projekta lapu EL-4 )</t>
  </si>
  <si>
    <t>Ievadslēdzis 40A</t>
  </si>
  <si>
    <t>Automātslēdzis 1f 16A</t>
  </si>
  <si>
    <t>Automātslēdzis 1f 10A</t>
  </si>
  <si>
    <t>Magnētiskais palaidējs</t>
  </si>
  <si>
    <t>Kabeļi</t>
  </si>
  <si>
    <t>NYM 3x1,5</t>
  </si>
  <si>
    <t>NYM 3x2,5</t>
  </si>
  <si>
    <t>NYM 5x6</t>
  </si>
  <si>
    <t>NHXH-FE180/E90-3x1.5</t>
  </si>
  <si>
    <t>Cu 1x6mm2 kabeļu dzīsla Dzelten/zaļa izolācija (potenciāl izlīdzināšanas vads)</t>
  </si>
  <si>
    <t>Slēdži/rozetes</t>
  </si>
  <si>
    <t xml:space="preserve">z/a 1p. IP20 slēdzis, 10A </t>
  </si>
  <si>
    <t xml:space="preserve">z/a 2p. IP20 slēdzis, 10A </t>
  </si>
  <si>
    <t xml:space="preserve">z/a 2p. IP20 krustslēdzis, 10A </t>
  </si>
  <si>
    <t>z/a 1F kontakts IP20, 16A</t>
  </si>
  <si>
    <t xml:space="preserve">v/a 1F rozete, IP44 16A </t>
  </si>
  <si>
    <t>1F kontakts IP20, 16A, montēts atsevišķā korpusā</t>
  </si>
  <si>
    <t>z/a karba ģipškartonā.</t>
  </si>
  <si>
    <t>Apgaismojums</t>
  </si>
  <si>
    <t xml:space="preserve">LUG LIGHT FACTORY 010112.5L04.142.901 3037_4, A LINE LED PLX 5400 840 (1.000), 51W, IP20 </t>
  </si>
  <si>
    <t xml:space="preserve">Avārijas gaismeklis "Izeja", TM TECHNOLOGIE, 7W </t>
  </si>
  <si>
    <t>Kabeļu nesošās konstrukcijas</t>
  </si>
  <si>
    <t>PVC gofrētās caurules caurules D20</t>
  </si>
  <si>
    <t>PVC gofrētās caurules caurules D32</t>
  </si>
  <si>
    <t>Citi materiāli un darbi</t>
  </si>
  <si>
    <t>Montāžas palīgmateriāli (savilces, kabeļu stiprināšanas materiāli, skrūves u.c.)</t>
  </si>
  <si>
    <t>Elektriskie mērījumi, izpilddokumentācijas sagatavošana</t>
  </si>
  <si>
    <t>Strāvas atslēgšanas relejs, izbūvēt UAS daļā</t>
  </si>
  <si>
    <t>Jāņa Cimzes ģimnāzijas telpu grupas vienkāršotā atjaunošana. II kārta</t>
  </si>
  <si>
    <t>3S sadalne, (sk.projekta lapu EL-5 )</t>
  </si>
  <si>
    <t xml:space="preserve">z/a 1F rozete, IP20 16A </t>
  </si>
  <si>
    <t xml:space="preserve">LUG LIGHT FACTORY 010112.5L04.142.901 3037_4 A LINE LED PLX 5400 840 (1.000), 51W, IP20 </t>
  </si>
  <si>
    <t>PAC</t>
  </si>
  <si>
    <t>Pacēlāji</t>
  </si>
  <si>
    <t>Vertikālā pacēlāja uzstādīšana, VTPM 1040 (platformas izmēri 800*1300mm, pacelšanas augstums līdz 840mm, kravas celšanas spēja 350kg)</t>
  </si>
  <si>
    <t>Vietas sagatavošana pirms iekšējā diagonālā pacēlāja montāžas darbiem, barošanas kabeļa montāža, izsaukuma pogu (2gb.) montāža</t>
  </si>
  <si>
    <t>Diagonālā pacēlāja uzstādīšana, V65 (platformas izmēri 700*830mm, kravas celšanas spēja 250kg)</t>
  </si>
  <si>
    <t>Stabiņi pacēlāja sliedes nostiprināšanai</t>
  </si>
  <si>
    <t>Jauns margu balsts (skatīt detaļu "1")</t>
  </si>
  <si>
    <t>Invalīdu zīmes uzstādīšana zem zvanu pogas</t>
  </si>
  <si>
    <t>1. kārta</t>
  </si>
  <si>
    <t>1. stāva tīkls</t>
  </si>
  <si>
    <t xml:space="preserve">Kabelis UTP Cat5e, 4X2X0.5 (iekštelpu) </t>
  </si>
  <si>
    <t>Kabeļu skapji, boksi, kastītes</t>
  </si>
  <si>
    <t>2 portu rozetes korpuss</t>
  </si>
  <si>
    <t>ligzda  RJ45</t>
  </si>
  <si>
    <t>Konektors RJ 45 cat 5e</t>
  </si>
  <si>
    <t>gab</t>
  </si>
  <si>
    <t>Patch kabelis Cat5 U/UTP 1.5 m</t>
  </si>
  <si>
    <t>Telekomunikāciju skapis 19" - 10U,   (600x400) ar metāla durvīm</t>
  </si>
  <si>
    <t>Telekomunikāciju skapis 19" - 12U,   (600x400) ar metāla durvīm</t>
  </si>
  <si>
    <t>Sadales panelis 24 vietas  Cat 5e</t>
  </si>
  <si>
    <t>Sadales panelis 12 vietas  Cat 5e</t>
  </si>
  <si>
    <t>Komutators (switch) 24 port 10/100/1000 Base-T ar SFP portu</t>
  </si>
  <si>
    <t>Komutators (switch) 8 port 10/100/1000 Base-T ar  2 SFP portiem</t>
  </si>
  <si>
    <t>vadu savācējs 1U</t>
  </si>
  <si>
    <t xml:space="preserve">Barošanas panelis 19" (8 ligzdas ar slēdzi) </t>
  </si>
  <si>
    <t>Ventilātoru panelis 2 vietīga ar termoregulātoru  (maksimālie izmēri 600x400 mm)</t>
  </si>
  <si>
    <t>Montāžas materiāli (skrūves, saites utt.)</t>
  </si>
  <si>
    <t xml:space="preserve">Optiskie materiāli </t>
  </si>
  <si>
    <t>Optiskais kabelis MM 4 dz.</t>
  </si>
  <si>
    <t>FO komutācijas panelis 12xSC duplex</t>
  </si>
  <si>
    <t>Optisko šķiedru panelis  4 SC adapteru uzstādīšanai</t>
  </si>
  <si>
    <t>Metinājumua kaste 12 šķiedras</t>
  </si>
  <si>
    <t>Termocaurulites</t>
  </si>
  <si>
    <t>Optiskais pievienošanas vads 1 m (pigtail) MM (SC Multimode Fiber Pigtail, OM1 62.5/125)</t>
  </si>
  <si>
    <t>Patch kabelis optiskais 1.5 m (MM) LC/SC duplex MM 50/125</t>
  </si>
  <si>
    <t>Adapteri SC/SC  duplex</t>
  </si>
  <si>
    <t xml:space="preserve">Optisko šķiedru mērījumi </t>
  </si>
  <si>
    <t>sķiedras</t>
  </si>
  <si>
    <t>SFP modulis  MM  (1000BASE-SX port)</t>
  </si>
  <si>
    <t xml:space="preserve">Zemēšanas materiāli </t>
  </si>
  <si>
    <t xml:space="preserve">Zemējuma komplekts POT10 </t>
  </si>
  <si>
    <t>Caurules un stiprināšans materiāli</t>
  </si>
  <si>
    <t xml:space="preserve">Caurule d=32mm </t>
  </si>
  <si>
    <t xml:space="preserve">Caurule d=50mm </t>
  </si>
  <si>
    <t>Kabeļi  kanāls 40x20mm</t>
  </si>
  <si>
    <t>Kabeļi  kanāls 100x60mm</t>
  </si>
  <si>
    <t xml:space="preserve">Ugunsdrošs aizpildījums </t>
  </si>
  <si>
    <t xml:space="preserve">Citi stiprināšanas materiāli </t>
  </si>
  <si>
    <t>Izpilddokumentācija un mērijumi</t>
  </si>
  <si>
    <t xml:space="preserve">Izpilddokumentāciju sagatvošana </t>
  </si>
  <si>
    <t>tīkls</t>
  </si>
  <si>
    <t>Kabeļu mērijumi</t>
  </si>
  <si>
    <t>3. stāva tīkls</t>
  </si>
  <si>
    <t>Sadales panelis 48 vietas  Cat 5e</t>
  </si>
  <si>
    <t>Komutators (switch) 48 port 10/100/1000 Base-T ar SFP portu</t>
  </si>
  <si>
    <t>2. kārta</t>
  </si>
  <si>
    <t>Iekšējie ūdensvada un kanalizācijas tīkli</t>
  </si>
  <si>
    <t>ŪK</t>
  </si>
  <si>
    <t>AVK</t>
  </si>
  <si>
    <t>Iekšējās apkures un vēdināšanas sistēmas</t>
  </si>
  <si>
    <t xml:space="preserve">Jāņa Cimzes ģimnāzijas telpu grupas vienkāršotā atjaunošana. I kārta </t>
  </si>
  <si>
    <t>Nosūces sistēma N1</t>
  </si>
  <si>
    <t>Kanāla ventilators TD 1300/250 SILENT ECOWATT; elektropieslēgums: 10V; 143W; 0.6A. S&amp;P</t>
  </si>
  <si>
    <t>Sānu pievienojums ar gumiju 160/200 mm</t>
  </si>
  <si>
    <t>Sānu pievienojums ar gumiju 160/250 mm</t>
  </si>
  <si>
    <t>Sānu pievienojums ar gumiju 250/400 mm</t>
  </si>
  <si>
    <t>Pāreja 200/250 mm</t>
  </si>
  <si>
    <t>Pāreja 250/400 mm</t>
  </si>
  <si>
    <t>Gaisa vadu stiprinājumi</t>
  </si>
  <si>
    <t>Gaisa pārplūdes reste montēt durvju vērtnes lejas daļā 150x300 mm</t>
  </si>
  <si>
    <t>Pieslēgums galda nosūces sistēmai</t>
  </si>
  <si>
    <t>vieta</t>
  </si>
  <si>
    <t>Pieslēgums velkmes skapim</t>
  </si>
  <si>
    <t>Elektropiesaistes materiāli</t>
  </si>
  <si>
    <t>Montāžas palīgmateriāli</t>
  </si>
  <si>
    <t>Nosūces sistēma N2</t>
  </si>
  <si>
    <t>Pievienojums esošajam stāvvadam</t>
  </si>
  <si>
    <t>Danfos RA-2000 termostats</t>
  </si>
  <si>
    <t>No spiediena neatkarīgs radiatora vārsts RA-DV DN15 taisns</t>
  </si>
  <si>
    <t>Noslēgvārsts RLV DN15 leņķis</t>
  </si>
  <si>
    <t>Apkure</t>
  </si>
  <si>
    <t>Iekšējās apkures un ventilācijas sistēmas</t>
  </si>
  <si>
    <t>Ventilācija</t>
  </si>
  <si>
    <t>Saimnieciski fekāiā kanalizācija K-1</t>
  </si>
  <si>
    <t>Kanalizācijas caurule PPHT 050x1.8</t>
  </si>
  <si>
    <t>Trejgabals45° 50/50</t>
  </si>
  <si>
    <t>Likums 45° 050 mm</t>
  </si>
  <si>
    <t>Pieslēgums esošajiem dabaszinību laboratorijas kanalizācijas pievadiem</t>
  </si>
  <si>
    <t>Pieslēgums esošas izlietnes kanalizācijas pievadiem</t>
  </si>
  <si>
    <t>Esošo dabaszinību laboratorijas kanalizācijas pievadu demontāža un noslēgšana</t>
  </si>
  <si>
    <t>Kanalizācijas caurdu stiprinājumi</t>
  </si>
  <si>
    <t>Dzeramā ūdens un karstā ūdens ūdensapgāde Ū-1</t>
  </si>
  <si>
    <t>Daudzslāņu caurule Tigris K1 020x2.25, darba temperatūra 95°C</t>
  </si>
  <si>
    <t>Presējamais trejgabals 020x20x20</t>
  </si>
  <si>
    <t>Presējamais likums 020 90°</t>
  </si>
  <si>
    <t>Pretkondensāta izolācija 6 mm caurulei 020 mm</t>
  </si>
  <si>
    <t>Siltumizolācijas čaula 20 mm caurulei 020 mm</t>
  </si>
  <si>
    <t>Pieslēgums esošas izlietnes aukstā, karstā ūdens pievadiem</t>
  </si>
  <si>
    <t>Lodveida ventilis santehnikas pieslēgšanai DN15</t>
  </si>
  <si>
    <t>Esošo dabaszinību laboratorijas aukstā ūdensapgādes pievadu demontāža un noslēgšana</t>
  </si>
  <si>
    <t>Cauruļvadu stiprinājumi</t>
  </si>
  <si>
    <t>Mēbeles</t>
  </si>
  <si>
    <t>Iekārtas</t>
  </si>
  <si>
    <t>IE</t>
  </si>
  <si>
    <t>DEM</t>
  </si>
  <si>
    <t>Durvju demontāža uz celtniecības laiku vienviru</t>
  </si>
  <si>
    <t>Durvju demontāža uz celtniecības laiku divviru</t>
  </si>
  <si>
    <t>Esošās sienas apdares (krāsas apmetuma) demontāža (AR-01)</t>
  </si>
  <si>
    <t>Aiļu izkalšana tērauda pārsedžu montāžai (ARD-11)</t>
  </si>
  <si>
    <t>kpl</t>
  </si>
  <si>
    <t>Latojuma uzstādīšana 50x50mm ar soli 300mm (latas 1,7m3)</t>
  </si>
  <si>
    <t>Kokskaidu plātnes (OSB) pieskrūvēšana, 15mm, divās kārtās ar 10-15 cm šuvju pārbīdi</t>
  </si>
  <si>
    <t>Kokmateriāla gruntēšana ar Sakret UG vai ekviv.</t>
  </si>
  <si>
    <t>Skrūvju un šuvju savienojuma vietas apstrādāšana ar elestīgu koka špakteli Omis vai ekvival.</t>
  </si>
  <si>
    <t>Pašizlīdzinošā karta koka grīdām Sakret vai ekviv., b=3-20mm</t>
  </si>
  <si>
    <t>Latojuma uzstādīšana 50x50mm ar soli 300mm (latas 0,5m3)</t>
  </si>
  <si>
    <t>Griestu gruntēšana ar dziļo grunti (Sakret UG vai ekvival.)</t>
  </si>
  <si>
    <t>Griestu izlīdzināšana ar špakteļmasu Sakret  LH vai ekvival.</t>
  </si>
  <si>
    <t>Griestu apdare (AR-01)</t>
  </si>
  <si>
    <t>Apdares darbi pēc manžetes ierīkošanas  apkures cauruļvadiem starp stāviem 7 pozīcijas (4,0m2 uz katru no abām pusēm)</t>
  </si>
  <si>
    <t>Apdares darbi pēc manžetes ierīkošanas  apkures cauruļvadiem starp ugunsdrošiem nodalījumiem sienā 1 pozīcijas (6,0m2 uz katru no abām pusēm)</t>
  </si>
  <si>
    <t>Šahtas SH-1 izveide, apstrāde, krāsošana (AR-01)</t>
  </si>
  <si>
    <t>Apdares darbi pēc manžetes ierīkošanas  apkures cauruļvadiem starp stāviem 2 pozīcijas (4,0m2 uz katru no abām pusēm)</t>
  </si>
  <si>
    <t>Grīdu apdare (AR-01)</t>
  </si>
  <si>
    <t>Sienu apdare (AR-01, AR-02)</t>
  </si>
  <si>
    <t>Mēbeles (IS-1-00)</t>
  </si>
  <si>
    <t>Ergonomisks krēsls  Panoswing Lupo vai ekviv. (IS-1-00, IS-1-01)</t>
  </si>
  <si>
    <t>Krēsls augstais Isku Tutor vai ekviv. (IS-1-00, IS-1-01)</t>
  </si>
  <si>
    <t>Plaukts, 1060*2100mm (IS-1-02)</t>
  </si>
  <si>
    <t>Metāla plaukts, 1038*2100mm  (IS-1-02)</t>
  </si>
  <si>
    <t>Multifunkcionāla mācību lete (IS-1-04)</t>
  </si>
  <si>
    <t>Skolotāja galds ar velkmes skāpīti (IS-1-03)</t>
  </si>
  <si>
    <t>Plaukts multifunkcionālai laboratorijai, 2500*2700mm (IS-1-05)</t>
  </si>
  <si>
    <t>Eksperimentu lete ar plauktiem (IS-1-05)</t>
  </si>
  <si>
    <t>Plaukts dabaszinātņu klasei, 2100*2175mm (IS-1-04)</t>
  </si>
  <si>
    <t>IS-2-00</t>
  </si>
  <si>
    <t>Projektora ekrāns 221x124cm</t>
  </si>
  <si>
    <t>Galda letes izgatavošana, uzstādīšana, L=8800mm (galda virsma izgatavota no 25mm HPL kokskaidu plātnes)  (IS-1-06)</t>
  </si>
  <si>
    <t>Galds 600x900mm, h=720mm ar augstspiediena lamināta virskārtu, pelēkām ar pulverkrāsojumu pārklātām tērauda kājām</t>
  </si>
  <si>
    <t>Galds stikla skapim 600x1150mm</t>
  </si>
  <si>
    <t>Plaukts ar bīdāmām durvīm, 2366*2600mm, ieskaitot saliekamas kāpnes (IS-1-07)</t>
  </si>
  <si>
    <t>Plastmasas kaste liela 31x43x15 (IS-1-07)</t>
  </si>
  <si>
    <t>Plastmasas kaste maza 31x43x7,5 (IS-1-07)</t>
  </si>
  <si>
    <t>Pārvietojams plaukts, 25*33*80cm (IS-1-00)</t>
  </si>
  <si>
    <t>Darba galds uz ritiņiem 1200x1400mm, h=900mm (IS-1-00)</t>
  </si>
  <si>
    <t>Stikla skapis 650x1300mm (IS-1-00)</t>
  </si>
  <si>
    <t>Markslojd FLEX sienas lampa vai ekviv.</t>
  </si>
  <si>
    <t>Kabeļu kanāls 100x60</t>
  </si>
  <si>
    <t>LUMINEX SETwhite 4, 4x60 W gaismeklis vai ekviv.</t>
  </si>
  <si>
    <t>3. kārta</t>
  </si>
  <si>
    <t>Automātslēdzis 1f 16A (11S sadalē)</t>
  </si>
  <si>
    <t>Nosūces difuzors CRL-160</t>
  </si>
  <si>
    <t>Metāla gaisa izmešanas āra gravitācijas reste Ø400</t>
  </si>
  <si>
    <t>Cinkots skārda gaisa vads Ø160 mm</t>
  </si>
  <si>
    <t>Cinkots skārda gaisa vads Ø200 mm</t>
  </si>
  <si>
    <t>Cinkots skārda gaisa vads Ø250 mm</t>
  </si>
  <si>
    <t>Cinkots skārda gaisa vads Ø400 mm</t>
  </si>
  <si>
    <t>Sānu pievienojums ar gumiju 250/250 mm</t>
  </si>
  <si>
    <t>Cinkots skārda līkums Ø160 90°</t>
  </si>
  <si>
    <t>Cinkots skārda līkums Ø250 90°</t>
  </si>
  <si>
    <t>Gala noslēgs Ø200</t>
  </si>
  <si>
    <t>Gala noslēgs Ø250</t>
  </si>
  <si>
    <t>Ugunsdrošais vārsts Ø400 mm, EL60</t>
  </si>
  <si>
    <t>Caurumu Ø420 mm urbšana un spraugu aizdare pēc caurules montāžas</t>
  </si>
  <si>
    <t>Restes krāsošana atbilstoši fasādes krāsai</t>
  </si>
  <si>
    <t>Gaisa nosūces difuzors CRL-160</t>
  </si>
  <si>
    <t>Metāla gaisa izmešanas āra gravitācijas reste Ø250</t>
  </si>
  <si>
    <t>Caurumu Ø270 mm urbšana sienā un spraugas aizdare pēc caurules montāžas</t>
  </si>
  <si>
    <t>Radiatoru apkures sistēma</t>
  </si>
  <si>
    <t>Esošo apkures cauruļvadu demontāža</t>
  </si>
  <si>
    <t>Esošo apkures radiatoru demontāža un montāža atpakaļ</t>
  </si>
  <si>
    <t>Esošo radiatoru tīrīšana</t>
  </si>
  <si>
    <t>Nerūsējošā tērauda roku mazgātne, dabaszinību laboratorijā, komplektā ar sifonu un stiprinājumiem; izmērs:200x400 mm</t>
  </si>
  <si>
    <t>Nerūsējošā tērauda roku mazgātne, dabaszinību laboratorijā, komplektā ar sifonu un stiprinājumiem; izmērs:400x400 mm</t>
  </si>
  <si>
    <t>Roku mazgātne, multifunkcionālajā laboratorijā, komplektā ar sifonu un stiprinājumiem</t>
  </si>
  <si>
    <t>Roku mazgātnes jaucējkrāns, multifunkcionālajā laboratorijā</t>
  </si>
  <si>
    <t>Roku mazgātnes jaucējkrāns, dabaszinību laboratorijā</t>
  </si>
  <si>
    <t>APDR</t>
  </si>
  <si>
    <t>Jāņa Cimzes ģimnāzijas telpu grupas vienkāršotā atjaunošana. III kārta</t>
  </si>
  <si>
    <t>Labiekārtošanas darbi</t>
  </si>
  <si>
    <t>Iekšējie elektrotīkli</t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</si>
  <si>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</t>
    </r>
    <r>
      <rPr>
        <b/>
        <sz val="10"/>
        <color theme="1"/>
        <rFont val="Times New Roman"/>
        <family val="1"/>
        <charset val="186"/>
      </rPr>
      <t>-</t>
    </r>
    <r>
      <rPr>
        <sz val="10"/>
        <color theme="1"/>
        <rFont val="Times New Roman"/>
        <family val="1"/>
        <charset val="186"/>
      </rPr>
      <t>1</t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</si>
  <si>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</t>
    </r>
    <r>
      <rPr>
        <b/>
        <sz val="10"/>
        <color theme="1"/>
        <rFont val="Times New Roman"/>
        <family val="1"/>
        <charset val="186"/>
      </rPr>
      <t>-</t>
    </r>
    <r>
      <rPr>
        <sz val="10"/>
        <color theme="1"/>
        <rFont val="Times New Roman"/>
        <family val="1"/>
        <charset val="186"/>
      </rPr>
      <t>2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</si>
  <si>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</t>
    </r>
    <r>
      <rPr>
        <b/>
        <sz val="10"/>
        <color theme="1"/>
        <rFont val="Times New Roman"/>
        <family val="1"/>
        <charset val="186"/>
      </rPr>
      <t>-</t>
    </r>
    <r>
      <rPr>
        <sz val="10"/>
        <color theme="1"/>
        <rFont val="Times New Roman"/>
        <family val="1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</si>
  <si>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</t>
    </r>
    <r>
      <rPr>
        <b/>
        <sz val="10"/>
        <color theme="1"/>
        <rFont val="Times New Roman"/>
        <family val="1"/>
        <charset val="186"/>
      </rPr>
      <t>-</t>
    </r>
    <r>
      <rPr>
        <sz val="10"/>
        <color theme="1"/>
        <rFont val="Times New Roman"/>
        <family val="1"/>
        <charset val="186"/>
      </rPr>
      <t>4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</si>
  <si>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</t>
    </r>
    <r>
      <rPr>
        <b/>
        <sz val="10"/>
        <color theme="1"/>
        <rFont val="Times New Roman"/>
        <family val="1"/>
        <charset val="186"/>
      </rPr>
      <t>-</t>
    </r>
    <r>
      <rPr>
        <sz val="10"/>
        <color theme="1"/>
        <rFont val="Times New Roman"/>
        <family val="1"/>
        <charset val="186"/>
      </rPr>
      <t>5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</si>
  <si>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</t>
    </r>
    <r>
      <rPr>
        <b/>
        <sz val="10"/>
        <color theme="1"/>
        <rFont val="Times New Roman"/>
        <family val="1"/>
        <charset val="186"/>
      </rPr>
      <t>-</t>
    </r>
    <r>
      <rPr>
        <sz val="10"/>
        <color theme="1"/>
        <rFont val="Times New Roman"/>
        <family val="1"/>
        <charset val="186"/>
      </rPr>
      <t>6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</si>
  <si>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</t>
    </r>
    <r>
      <rPr>
        <b/>
        <sz val="10"/>
        <color theme="1"/>
        <rFont val="Times New Roman"/>
        <family val="1"/>
        <charset val="186"/>
      </rPr>
      <t>-</t>
    </r>
    <r>
      <rPr>
        <sz val="10"/>
        <color theme="1"/>
        <rFont val="Times New Roman"/>
        <family val="1"/>
        <charset val="186"/>
      </rPr>
      <t>7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</si>
  <si>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.2-1</t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</si>
  <si>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.2-2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</si>
  <si>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.2-3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</si>
  <si>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.2-4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</si>
  <si>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.1-1</t>
    </r>
  </si>
  <si>
    <r>
      <rPr>
        <b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.1-2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</si>
  <si>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.1-3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</si>
  <si>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.1-4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</si>
  <si>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.1-5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</si>
  <si>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>.2-1</t>
    </r>
  </si>
  <si>
    <r>
      <rPr>
        <b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>.2-2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</si>
  <si>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>.2-3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</si>
  <si>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1"/>
        <color theme="1"/>
        <rFont val="Times New Roman"/>
        <family val="1"/>
        <charset val="186"/>
      </rPr>
      <t>3</t>
    </r>
    <r>
      <rPr>
        <sz val="11"/>
        <color theme="1"/>
        <rFont val="Times New Roman"/>
        <family val="1"/>
        <charset val="186"/>
      </rPr>
      <t>.1-1</t>
    </r>
  </si>
  <si>
    <r>
      <rPr>
        <b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>.2-1</t>
    </r>
  </si>
  <si>
    <r>
      <rPr>
        <b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>.3-1</t>
    </r>
  </si>
  <si>
    <t>1.1. Vispārējie būvdarbi</t>
  </si>
  <si>
    <t>1.2. Specializētie darbi - iekšējie tīkli, sistēmas</t>
  </si>
  <si>
    <t>2.1. Vispārējie būvdarbi</t>
  </si>
  <si>
    <t>2.2. Specializētie darbi - iekšējie tīkli, sistēmas</t>
  </si>
  <si>
    <t>3.1. Vispārējie būvdarbi</t>
  </si>
  <si>
    <t>3.2. Specializētie darbi - iekšējie tīkli, sistēmas</t>
  </si>
  <si>
    <t>3.3. Labiekārtošanas darbi</t>
  </si>
  <si>
    <t>Ailsānu apmetums ar cementa -kaļķu javu pa apmetuma Rabica sietu</t>
  </si>
  <si>
    <t>Pabetonējums no betona C20/25</t>
  </si>
  <si>
    <t>Lokālā tāme Nr. 1.1-7</t>
  </si>
  <si>
    <t>Lokālā tāme Nr. 1.1-6</t>
  </si>
  <si>
    <t>Lokālā tāme Nr. 2.1-6</t>
  </si>
  <si>
    <t>Lokālā tāme Nr. 2.1-5</t>
  </si>
  <si>
    <t xml:space="preserve">Apjomi sastādīti, pamatojoties uz AR,ARD daļas rasējumiem. </t>
  </si>
  <si>
    <t xml:space="preserve">Apjomi sastādīti, pamatojoties uz AR, ARD daļas rasējumiem. </t>
  </si>
  <si>
    <t xml:space="preserve">Apjomi sastādīti, pamatojoties uz IS daļas rasējumiem. </t>
  </si>
  <si>
    <t xml:space="preserve">Apjomi sastādīti, pamatojoties uz EL daļas rasējumiem. </t>
  </si>
  <si>
    <t xml:space="preserve">Apjomi sastādīti, pamatojoties uz AVK daļas rasējumiem. </t>
  </si>
  <si>
    <t xml:space="preserve">Apjomi sastādīti, pamatojoties uz ŪK daļas rasējumiem. </t>
  </si>
  <si>
    <t xml:space="preserve">Apjomi sastādīti, pamatojoties uz ESS daļas rasējumiem. </t>
  </si>
  <si>
    <t>Durvis (AR-01-1)</t>
  </si>
  <si>
    <t>Ugunsdrošo durvju D-2 montāža,900*2000mm, EI30, durvju aizvērējs ar slīdošo kanālu, piem. Dormo TS93 vai analogs, durvju atduras montāža</t>
  </si>
  <si>
    <t>Esošo divviru durvju D-3 atjaunošana:                           1) Esošā krāsojuma noņemšana,virsmas attīrīšana
2) gruntēšana ar koka virsmai paredzētu grunti
3) krāso ar krāsu, kas paredzēta koka durvīm, piemēram, Tikkurila Unica Akva vai ekviv.</t>
  </si>
  <si>
    <t>Esošo durvju montāža pēc celtniecības darbiem - vienviru durvis</t>
  </si>
  <si>
    <t>Esošo durvju montāža pēc celtniecības darbiem - divviru durvis</t>
  </si>
  <si>
    <t>Grīdu apdare (AR-02)</t>
  </si>
  <si>
    <t>Vinila grīdas seguma (linoleja) ieklāšana, ieskaitot nepieciešamus palīgmateriālus (līme, šuvju aukla): Heterogēns PVC grīdas segums
-Nodilumizturība: EN-ISO 10874 - 34.-43.klase;
-Biezums: EN-ISO 24346 - 2.0 mm;
-Aizsargkārta: EN-ISO 24340 - 0.7 mm;
-Platums: EN-ISO 24341 - 2 m;
-Pretslīde: DIN 51130 R10
-Paliekošais iespiedums: EN-ISO 24343-1 ≤ 0.05 mm,
-Izmēru stabilitāte: EN-ISO 23999 &lt;0.1%</t>
  </si>
  <si>
    <t>Sienu apdares linoleja seguma ieklāšana, ieskaitot palīgmateriālus (līme, šuvju aukla)</t>
  </si>
  <si>
    <t xml:space="preserve">Grīdlīstu uzstādīšana: krāsots koks (priede), izmērs hxb=~280x30 mm </t>
  </si>
  <si>
    <t>matētas keramiskās flīzes</t>
  </si>
  <si>
    <t>Sienu flīzēšana (AR-02)</t>
  </si>
  <si>
    <t xml:space="preserve">Linoleja seguma ieklāšana (AR-02)  </t>
  </si>
  <si>
    <t>Skolēna galds Shift+ vai ekviv. (vienvietīgs, regulējamais augstums) (IS-1-00, IS-1-01)</t>
  </si>
  <si>
    <t>Pufs Shift+ vai ekviv., h=46cm (IS-1-01)</t>
  </si>
  <si>
    <t>Pufs Shift+ vai ekviv, h=38 cm (IS-1-01)</t>
  </si>
  <si>
    <t>Vienpusējais metāla plaukts uz riteņiem Shift+ vai ekviv (izliekta forma, ar stumšanas rokturiem) IS-1-01</t>
  </si>
  <si>
    <t>Vertikālās žalūzijas ar hromēta metāla ķēdi (gaiši pelēka krāsa), 1250*2200mm 
Starflex Dimount 4899 audums vai ekviv.
· Nesatur PVC elementus, 100% poliesters, biezums - 0.4mm
· Audums derīgs telpām kur tiek strādāts ar datoru, ir iespējama mitrā kopšana, nedegošs.
· A% - aptumšošanas procents - 16; R% - atstarošanas procents - 78; T% - caurlaidības procents - 6 (IS-1-00)</t>
  </si>
  <si>
    <t>Griestu virsmas atjaunošana ar remontsastāvu Sakret CLP+ vai ekviv.</t>
  </si>
  <si>
    <t>Esošās griestu apdares (krāsas apmetuma) seguma demontāža (AR-01)</t>
  </si>
  <si>
    <t>Esošās griestu apdares (iekārto griestu konstrukcijas) demontāža (AR-01)</t>
  </si>
  <si>
    <t>Sienu, tai skaitā logu un durvju aiļu virsmas attīrīšana, gruntēšana, apmešana ar cementa/ kaļķa apmetumu</t>
  </si>
  <si>
    <t>Sienu, logu un durvju aiļu gruntēšana, špaktelēšana, slīpēšana</t>
  </si>
  <si>
    <t>Sienu, logu un durvju aiļu gruntēšana ar Sakret TGW grunti vai ekvival.</t>
  </si>
  <si>
    <t>Sienu, logu un durvju aiļu gruntēšana, krāsošana 2 kārtās ar ūdens emulsijas krāsu</t>
  </si>
  <si>
    <t xml:space="preserve">Griestu nofāzējuma stiprināšana ar arabitcas sietu </t>
  </si>
  <si>
    <t>Griestu nofāzējuma stiprinājuma aizpildīšana ar bezrukuma javu Sakret RM/RM fine vai ekviv.</t>
  </si>
  <si>
    <t>Durvju demontāža</t>
  </si>
  <si>
    <t xml:space="preserve">Divviru koka durvju un aplodu (kleidu) nomaiņa (D-4). Durvis veidot analogas telpā Nr.54 esošajām, atjaunotajām durvīm.Izmērs: 1800x2600mm.  Grīdā montēt durvju atduru maksimums 2 cm augstu </t>
  </si>
  <si>
    <t>Esošo durvju montāža pēc celtniecības darbiem -  vienviru durvis</t>
  </si>
  <si>
    <t>Griestu gruntēšana, krāsošana ar ūdens emulsijas krāsu</t>
  </si>
  <si>
    <t>Sienu, durvju un logu aiļu virsmas attīrīšana, gruntēšana, apmešana ar cementa/ kaļķa apmetumu</t>
  </si>
  <si>
    <t>Sienu, durvju un logu aiļu gruntēšana, špaktelēšana, slīpēšana</t>
  </si>
  <si>
    <t>Sienu, durvju un logu aiļu gruntēšana ar Sakret TGW grunti vai ekvival.</t>
  </si>
  <si>
    <t>Sienu, durvju un logu aiļu gruntēšana, krāsošana 2 kārtās ar ūdens emulsijas krāsu</t>
  </si>
  <si>
    <t>Vertikālās žalūzijas ar hromēta metāla ķēdi (gaiši pelēka krāsa), 1250*2200mm 
Starflex Dimount 4899 audums vai ekviv.
· Nesatur PVC elementus, 100% poliesters, biezums - 0.4mm
· Audums derīgs telpām kur tiek strādāts ar datoru, ir iespējama mitrā kopšana, nedegošs.
· A% - aptumšošanas procents - 16; R% - atstarošanas procents - 78; T% - caurlaidības procents -  (IS-1-00)</t>
  </si>
  <si>
    <t>Invalīdu zvanga pogas montāža</t>
  </si>
  <si>
    <t>Demontēto griestu paneļu montāža atpakaļ gar šahtas zonu gaitenī</t>
  </si>
  <si>
    <t>Esošo piekārto griestu paneļu demontāža šahtas SH-1 izveidei (AR-01)</t>
  </si>
  <si>
    <t>Esošo piekārto griestu sistēmas demontāža šahtas SH-1 izveidei (AR-01)</t>
  </si>
  <si>
    <t>Jaunizveidoto ventilācijas restu krāsošana fasādē, esošajā fasādes tonī, d=400 mm</t>
  </si>
  <si>
    <t>Daudzslāņu caurule Prestabo 15x1.2</t>
  </si>
  <si>
    <t>Daudzslāņu caurule Prestabo18x1.2</t>
  </si>
  <si>
    <t>Presējamais līkums Prestabo Ø15 90˚</t>
  </si>
  <si>
    <t>Presējams trejgabals Prestabo 15/18/15</t>
  </si>
  <si>
    <t>z/a karba</t>
  </si>
  <si>
    <t>Zvans, balts</t>
  </si>
  <si>
    <t>Kontrolkabelis 5x0.75</t>
  </si>
  <si>
    <r>
      <rPr>
        <b/>
        <i/>
        <sz val="10"/>
        <color theme="1"/>
        <rFont val="Times New Roman"/>
        <family val="1"/>
        <charset val="186"/>
      </rPr>
      <t>Projektors (augstas izsķirtspējas):</t>
    </r>
    <r>
      <rPr>
        <sz val="10"/>
        <color theme="1"/>
        <rFont val="Times New Roman"/>
        <family val="1"/>
        <charset val="186"/>
      </rPr>
      <t xml:space="preserve">
Spožums vismaz: 3200 lumens
3D atbalsts
Kontrasts: vismaz 10000:1
Bildes izmērs robežas: 90 cm - 700 cm
Projekcijas distance: 1.80 m - 3.00 m
Izšķirtspēja: vismaz WXGA (1280 x 800)
Krāsas vismaz: 1.07 miljr. krāsas
Lampas jauda vismaz: 280 Watt
Lampas mūžs: vismaz 5000 stundas (standart režīmā)
Fokusa tips: Manuāls
Vertikālais horizontālais sagāzums ( Keystone) korekcijas nobīde 
vismaz -30 / +30
Video Interfeisi: VGA, HDMI, composite video, S-Video
Iebūvēts skaļrunis: vismaz 3W
USB interfeis: jā
Audio IN 3.5mm (mikrofona ieeja
LAN tīkla inrterfeiss RJ-45</t>
    </r>
  </si>
  <si>
    <t>Trīsdaļīga balta magnētiskā tāfele stiprināma pie sienas, 3000*1000mm (IS-1-00)</t>
  </si>
  <si>
    <t>Jāņa Cimzes ģimnāzijas Raiņa ielas korpuss. I kārta</t>
  </si>
  <si>
    <t>Jāņa Cimzes ģimnāzijas Raiņa ielas korpuss. II kārta</t>
  </si>
  <si>
    <t>Jāņa Cimzes ģimnāzijas Raiņa ielas korpuss. III kārta</t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</si>
  <si>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</t>
    </r>
    <r>
      <rPr>
        <b/>
        <sz val="10"/>
        <color theme="1"/>
        <rFont val="Times New Roman"/>
        <family val="1"/>
        <charset val="186"/>
      </rPr>
      <t>-6</t>
    </r>
  </si>
  <si>
    <t>Vietas sagatavošana pirms ārējā vertikālā pacēlāja montāžas darbiem, barošanas kabeļa montāža, izsaukuma pults montāža</t>
  </si>
  <si>
    <t xml:space="preserve">Apjomi sastādīti, pamatojoties uz AR daļas rasējumiem. </t>
  </si>
  <si>
    <r>
      <rPr>
        <b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.1-5</t>
    </r>
  </si>
  <si>
    <t>Esošā sadalne kapņu telpā, Automātslēdžu 1f 63A montāža</t>
  </si>
  <si>
    <t>Apjomi sastādīti 2017.gada 18. decembrī</t>
  </si>
  <si>
    <t>3. Apjomos ietvertos konkrēto ražotāju materiālus un izstrādājumus var aizvietot ar ekvivalentiem citu ražotāju materiāliem un izstrādājumiem.</t>
  </si>
  <si>
    <t>Kods,  Nr.</t>
  </si>
  <si>
    <t>Kods, Nr.</t>
  </si>
  <si>
    <t>Kopsavilkuma aprēķini par darbu vai konstruktīvo elementu veidiem</t>
  </si>
  <si>
    <t>Darbu apjomu saraksts Nr. 1.1-1</t>
  </si>
  <si>
    <t>Darbu apjomu saraksts Nr. 1.1-2</t>
  </si>
  <si>
    <t>Darbu apjomu saraksts Nr. 1.1-3</t>
  </si>
  <si>
    <t>Darbu apjomu saraksts Nr. 1.1-4</t>
  </si>
  <si>
    <t>Darbu apjomu saraksts Nr. 1.1-5</t>
  </si>
  <si>
    <t>Darbu apjomu saraksts Nr. 1.1-6</t>
  </si>
  <si>
    <t>Darbu apjomu saraksts Nr. 1.2-1</t>
  </si>
  <si>
    <t>Darbu apjomu saraksts Nr. 1.2-2</t>
  </si>
  <si>
    <t>Darbu apjomu saraksts Nr. 1.2-3</t>
  </si>
  <si>
    <t>Darbu apjomu saraksts Nr. 1.2-4</t>
  </si>
  <si>
    <t>Darbu apjomu saraksts Nr. 2.1-1</t>
  </si>
  <si>
    <t>Darbu apjomu saraksts Nr. 2.1-2</t>
  </si>
  <si>
    <t>Darbu apjomu saraksts Nr. 2.1-3</t>
  </si>
  <si>
    <t>Darbu apjomu saraksts Nr. 2.1-4</t>
  </si>
  <si>
    <t>Darbu apjomu saraksts Nr. 2.1-5</t>
  </si>
  <si>
    <t>Darbu apjomu saraksts Nr. 2.2-1</t>
  </si>
  <si>
    <t>Darbu apjomu saraksts Nr. 2.2-2</t>
  </si>
  <si>
    <t>Darbu apjomu saraksts Nr. 2.2-3</t>
  </si>
  <si>
    <t>Darbu apjomu saraksts Nr. 3.1-1</t>
  </si>
  <si>
    <t>Darbu apjomu saraksts Nr. 3.2-1</t>
  </si>
  <si>
    <t>Darbu apjomu saraksts Nr. 3.3-1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</si>
</sst>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%"/>
    <numFmt numFmtId="166" formatCode="&quot;Tāmes izmaksas &quot;#,##0.00&quot; euro&quot;"/>
    <numFmt numFmtId="167" formatCode="&quot;Par kopējo summu, euro &quot;#,##0.00"/>
    <numFmt numFmtId="168" formatCode="&quot;Kopējā darbietilpība, c/h &quot;#,##0.00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indexed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Calibri"/>
      <family val="2"/>
      <scheme val="minor"/>
    </font>
    <font>
      <b/>
      <i/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indexed="8"/>
      <name val="Calibri"/>
      <family val="2"/>
      <charset val="186"/>
    </font>
    <font>
      <b/>
      <sz val="24"/>
      <color indexed="8"/>
      <name val="Arial"/>
      <family val="2"/>
      <charset val="186"/>
    </font>
    <font>
      <sz val="18"/>
      <color indexed="8"/>
      <name val="Arial"/>
      <family val="2"/>
      <charset val="186"/>
    </font>
    <font>
      <sz val="12"/>
      <color indexed="8"/>
      <name val="Arial"/>
      <family val="2"/>
      <charset val="186"/>
    </font>
    <font>
      <sz val="10"/>
      <color indexed="63"/>
      <name val="Arial"/>
      <family val="2"/>
      <charset val="186"/>
    </font>
    <font>
      <i/>
      <sz val="10"/>
      <color indexed="23"/>
      <name val="Arial"/>
      <family val="2"/>
      <charset val="186"/>
    </font>
    <font>
      <sz val="10"/>
      <color indexed="17"/>
      <name val="Arial"/>
      <family val="2"/>
      <charset val="186"/>
    </font>
    <font>
      <sz val="10"/>
      <color indexed="19"/>
      <name val="Arial"/>
      <family val="2"/>
      <charset val="186"/>
    </font>
    <font>
      <sz val="10"/>
      <color indexed="10"/>
      <name val="Arial"/>
      <family val="2"/>
      <charset val="186"/>
    </font>
    <font>
      <b/>
      <sz val="10"/>
      <color indexed="9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9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5">
    <xf numFmtId="0" fontId="0" fillId="0" borderId="0"/>
    <xf numFmtId="0" fontId="3" fillId="0" borderId="0"/>
    <xf numFmtId="164" fontId="29" fillId="0" borderId="0" applyFont="0" applyFill="0" applyBorder="0" applyAlignment="0" applyProtection="0"/>
    <xf numFmtId="0" fontId="3" fillId="0" borderId="0"/>
    <xf numFmtId="0" fontId="3" fillId="0" borderId="0"/>
    <xf numFmtId="0" fontId="46" fillId="0" borderId="0"/>
    <xf numFmtId="0" fontId="3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0" fillId="2" borderId="12" applyNumberFormat="0" applyAlignment="0" applyProtection="0"/>
    <xf numFmtId="0" fontId="5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2" fillId="3" borderId="0" applyNumberFormat="0" applyBorder="0" applyAlignment="0" applyProtection="0"/>
    <xf numFmtId="0" fontId="53" fillId="2" borderId="0" applyNumberFormat="0" applyBorder="0" applyAlignment="0" applyProtection="0"/>
    <xf numFmtId="0" fontId="54" fillId="4" borderId="0" applyNumberFormat="0" applyBorder="0" applyAlignment="0" applyProtection="0"/>
    <xf numFmtId="0" fontId="54" fillId="0" borderId="0" applyNumberFormat="0" applyFill="0" applyBorder="0" applyAlignment="0" applyProtection="0"/>
    <xf numFmtId="0" fontId="55" fillId="5" borderId="0" applyNumberFormat="0" applyBorder="0" applyAlignment="0" applyProtection="0"/>
    <xf numFmtId="0" fontId="56" fillId="0" borderId="0" applyNumberFormat="0" applyFill="0" applyBorder="0" applyAlignment="0" applyProtection="0"/>
    <xf numFmtId="0" fontId="57" fillId="6" borderId="0" applyNumberFormat="0" applyBorder="0" applyAlignment="0" applyProtection="0"/>
    <xf numFmtId="0" fontId="57" fillId="7" borderId="0" applyNumberFormat="0" applyBorder="0" applyAlignment="0" applyProtection="0"/>
    <xf numFmtId="0" fontId="56" fillId="8" borderId="0" applyNumberFormat="0" applyBorder="0" applyAlignment="0" applyProtection="0"/>
    <xf numFmtId="0" fontId="3" fillId="0" borderId="0"/>
    <xf numFmtId="0" fontId="2" fillId="0" borderId="0"/>
  </cellStyleXfs>
  <cellXfs count="225">
    <xf numFmtId="0" fontId="0" fillId="0" borderId="0" xfId="0"/>
    <xf numFmtId="0" fontId="4" fillId="0" borderId="2" xfId="1" applyFont="1" applyFill="1" applyBorder="1" applyAlignment="1">
      <alignment horizontal="center" vertical="center" wrapText="1"/>
    </xf>
    <xf numFmtId="0" fontId="6" fillId="0" borderId="0" xfId="0" applyFont="1" applyFill="1"/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shrinkToFit="1"/>
    </xf>
    <xf numFmtId="0" fontId="7" fillId="0" borderId="0" xfId="0" applyFont="1" applyFill="1"/>
    <xf numFmtId="0" fontId="16" fillId="0" borderId="0" xfId="0" applyFont="1" applyFill="1" applyBorder="1" applyAlignment="1">
      <alignment horizontal="left" vertical="center"/>
    </xf>
    <xf numFmtId="0" fontId="17" fillId="0" borderId="2" xfId="1" applyFont="1" applyFill="1" applyBorder="1" applyAlignment="1">
      <alignment horizontal="center" vertical="center" wrapText="1"/>
    </xf>
    <xf numFmtId="0" fontId="16" fillId="0" borderId="0" xfId="0" applyFont="1" applyFill="1"/>
    <xf numFmtId="0" fontId="13" fillId="0" borderId="0" xfId="0" applyFont="1" applyFill="1"/>
    <xf numFmtId="0" fontId="16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top"/>
    </xf>
    <xf numFmtId="0" fontId="18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18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right" vertical="center" shrinkToFit="1"/>
    </xf>
    <xf numFmtId="0" fontId="22" fillId="0" borderId="2" xfId="0" applyNumberFormat="1" applyFont="1" applyFill="1" applyBorder="1" applyAlignment="1">
      <alignment horizontal="left" vertical="center" wrapText="1"/>
    </xf>
    <xf numFmtId="4" fontId="26" fillId="0" borderId="0" xfId="0" applyNumberFormat="1" applyFont="1" applyFill="1" applyBorder="1" applyAlignment="1">
      <alignment horizontal="right" vertical="center" shrinkToFit="1"/>
    </xf>
    <xf numFmtId="0" fontId="26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center" vertical="top" wrapText="1"/>
    </xf>
    <xf numFmtId="0" fontId="22" fillId="0" borderId="0" xfId="0" applyFont="1" applyFill="1" applyAlignment="1">
      <alignment vertical="top" wrapText="1"/>
    </xf>
    <xf numFmtId="0" fontId="22" fillId="0" borderId="0" xfId="0" applyFont="1" applyFill="1" applyAlignment="1">
      <alignment horizontal="left" vertical="top"/>
    </xf>
    <xf numFmtId="0" fontId="24" fillId="0" borderId="0" xfId="0" applyFont="1" applyFill="1"/>
    <xf numFmtId="0" fontId="24" fillId="0" borderId="0" xfId="0" applyFont="1" applyFill="1" applyBorder="1"/>
    <xf numFmtId="0" fontId="28" fillId="0" borderId="0" xfId="0" applyFont="1" applyFill="1"/>
    <xf numFmtId="0" fontId="21" fillId="0" borderId="0" xfId="0" applyFont="1" applyFill="1" applyBorder="1" applyAlignment="1">
      <alignment horizontal="left" vertical="top"/>
    </xf>
    <xf numFmtId="0" fontId="18" fillId="0" borderId="0" xfId="0" applyFont="1" applyFill="1"/>
    <xf numFmtId="0" fontId="22" fillId="0" borderId="0" xfId="0" applyFont="1" applyFill="1"/>
    <xf numFmtId="167" fontId="22" fillId="0" borderId="0" xfId="0" applyNumberFormat="1" applyFont="1" applyFill="1" applyAlignment="1">
      <alignment horizontal="left" vertical="center"/>
    </xf>
    <xf numFmtId="168" fontId="22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vertical="top"/>
    </xf>
    <xf numFmtId="0" fontId="6" fillId="0" borderId="2" xfId="0" applyNumberFormat="1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24" fillId="0" borderId="2" xfId="0" applyNumberFormat="1" applyFont="1" applyFill="1" applyBorder="1" applyAlignment="1" applyProtection="1">
      <alignment horizontal="center"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4" fontId="24" fillId="0" borderId="2" xfId="2" applyNumberFormat="1" applyFont="1" applyFill="1" applyBorder="1" applyAlignment="1" applyProtection="1">
      <alignment horizontal="center" vertical="center" wrapText="1"/>
    </xf>
    <xf numFmtId="0" fontId="34" fillId="0" borderId="2" xfId="0" applyFont="1" applyFill="1" applyBorder="1" applyAlignment="1">
      <alignment horizontal="right" vertical="center" wrapText="1"/>
    </xf>
    <xf numFmtId="4" fontId="35" fillId="0" borderId="2" xfId="0" applyNumberFormat="1" applyFont="1" applyFill="1" applyBorder="1" applyAlignment="1">
      <alignment horizontal="center" vertical="center" wrapText="1"/>
    </xf>
    <xf numFmtId="4" fontId="24" fillId="0" borderId="2" xfId="3" applyNumberFormat="1" applyFont="1" applyFill="1" applyBorder="1" applyAlignment="1">
      <alignment horizontal="left" vertical="center" wrapText="1"/>
    </xf>
    <xf numFmtId="4" fontId="24" fillId="0" borderId="2" xfId="0" applyNumberFormat="1" applyFont="1" applyFill="1" applyBorder="1" applyAlignment="1">
      <alignment horizontal="right" vertical="center" wrapText="1"/>
    </xf>
    <xf numFmtId="0" fontId="36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righ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right" vertical="center" wrapText="1"/>
    </xf>
    <xf numFmtId="0" fontId="36" fillId="0" borderId="2" xfId="1" applyFont="1" applyFill="1" applyBorder="1" applyAlignment="1">
      <alignment horizontal="center" vertical="center" wrapText="1"/>
    </xf>
    <xf numFmtId="0" fontId="41" fillId="0" borderId="0" xfId="0" applyFont="1" applyFill="1"/>
    <xf numFmtId="0" fontId="42" fillId="0" borderId="2" xfId="1" applyFont="1" applyFill="1" applyBorder="1" applyAlignment="1">
      <alignment horizontal="center" vertical="center" wrapText="1"/>
    </xf>
    <xf numFmtId="0" fontId="44" fillId="0" borderId="2" xfId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vertical="center"/>
    </xf>
    <xf numFmtId="0" fontId="40" fillId="0" borderId="0" xfId="0" applyFont="1" applyFill="1" applyAlignment="1">
      <alignment vertical="top"/>
    </xf>
    <xf numFmtId="0" fontId="38" fillId="0" borderId="0" xfId="0" applyFont="1" applyFill="1"/>
    <xf numFmtId="0" fontId="41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shrinkToFit="1"/>
    </xf>
    <xf numFmtId="3" fontId="24" fillId="0" borderId="2" xfId="0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/>
    <xf numFmtId="4" fontId="6" fillId="0" borderId="6" xfId="0" applyNumberFormat="1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30" fillId="0" borderId="6" xfId="0" applyNumberFormat="1" applyFont="1" applyFill="1" applyBorder="1" applyAlignment="1">
      <alignment horizontal="right" vertical="center" wrapText="1"/>
    </xf>
    <xf numFmtId="49" fontId="30" fillId="0" borderId="2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1" fontId="6" fillId="0" borderId="9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 shrinkToFit="1"/>
    </xf>
    <xf numFmtId="0" fontId="14" fillId="0" borderId="2" xfId="4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center" vertical="center"/>
    </xf>
    <xf numFmtId="0" fontId="12" fillId="0" borderId="0" xfId="0" applyFont="1" applyFill="1"/>
    <xf numFmtId="49" fontId="6" fillId="0" borderId="9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 shrinkToFit="1"/>
    </xf>
    <xf numFmtId="3" fontId="6" fillId="0" borderId="8" xfId="0" applyNumberFormat="1" applyFont="1" applyFill="1" applyBorder="1" applyAlignment="1">
      <alignment horizontal="center" vertical="center" shrinkToFit="1"/>
    </xf>
    <xf numFmtId="49" fontId="7" fillId="0" borderId="2" xfId="0" applyNumberFormat="1" applyFont="1" applyFill="1" applyBorder="1" applyAlignment="1">
      <alignment horizontal="left" vertical="center" wrapText="1"/>
    </xf>
    <xf numFmtId="166" fontId="22" fillId="0" borderId="0" xfId="0" applyNumberFormat="1" applyFont="1" applyFill="1" applyAlignment="1">
      <alignment vertical="center"/>
    </xf>
    <xf numFmtId="0" fontId="23" fillId="0" borderId="0" xfId="0" applyFont="1" applyFill="1"/>
    <xf numFmtId="0" fontId="22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/>
    </xf>
    <xf numFmtId="49" fontId="22" fillId="0" borderId="2" xfId="0" applyNumberFormat="1" applyFont="1" applyFill="1" applyBorder="1" applyAlignment="1">
      <alignment horizontal="center" vertical="center"/>
    </xf>
    <xf numFmtId="1" fontId="41" fillId="0" borderId="7" xfId="0" applyNumberFormat="1" applyFont="1" applyFill="1" applyBorder="1" applyAlignment="1">
      <alignment horizontal="center" vertical="center"/>
    </xf>
    <xf numFmtId="1" fontId="41" fillId="0" borderId="7" xfId="0" applyNumberFormat="1" applyFont="1" applyFill="1" applyBorder="1" applyAlignment="1">
      <alignment horizontal="center" vertical="center" wrapText="1"/>
    </xf>
    <xf numFmtId="1" fontId="41" fillId="0" borderId="7" xfId="0" applyNumberFormat="1" applyFont="1" applyFill="1" applyBorder="1" applyAlignment="1">
      <alignment horizontal="center" vertical="center" shrinkToFit="1"/>
    </xf>
    <xf numFmtId="0" fontId="41" fillId="0" borderId="6" xfId="0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41" fillId="0" borderId="6" xfId="0" applyNumberFormat="1" applyFont="1" applyFill="1" applyBorder="1" applyAlignment="1">
      <alignment horizontal="center" vertical="center"/>
    </xf>
    <xf numFmtId="4" fontId="41" fillId="0" borderId="6" xfId="0" applyNumberFormat="1" applyFont="1" applyFill="1" applyBorder="1" applyAlignment="1">
      <alignment horizontal="center" vertical="center" shrinkToFit="1"/>
    </xf>
    <xf numFmtId="49" fontId="43" fillId="0" borderId="6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/>
    </xf>
    <xf numFmtId="49" fontId="41" fillId="0" borderId="2" xfId="0" applyNumberFormat="1" applyFont="1" applyFill="1" applyBorder="1" applyAlignment="1">
      <alignment horizontal="left" vertical="center" wrapText="1"/>
    </xf>
    <xf numFmtId="49" fontId="41" fillId="0" borderId="2" xfId="0" applyNumberFormat="1" applyFont="1" applyFill="1" applyBorder="1" applyAlignment="1">
      <alignment horizontal="center" vertical="center"/>
    </xf>
    <xf numFmtId="4" fontId="41" fillId="0" borderId="2" xfId="0" applyNumberFormat="1" applyFont="1" applyFill="1" applyBorder="1" applyAlignment="1">
      <alignment horizontal="center" vertical="center" shrinkToFit="1"/>
    </xf>
    <xf numFmtId="49" fontId="45" fillId="0" borderId="2" xfId="0" applyNumberFormat="1" applyFont="1" applyFill="1" applyBorder="1" applyAlignment="1">
      <alignment horizontal="center" vertical="center" wrapText="1"/>
    </xf>
    <xf numFmtId="3" fontId="41" fillId="0" borderId="2" xfId="0" applyNumberFormat="1" applyFont="1" applyFill="1" applyBorder="1" applyAlignment="1">
      <alignment horizontal="center" vertical="center" shrinkToFit="1"/>
    </xf>
    <xf numFmtId="49" fontId="38" fillId="0" borderId="2" xfId="0" applyNumberFormat="1" applyFont="1" applyFill="1" applyBorder="1" applyAlignment="1">
      <alignment horizontal="left" vertical="center" wrapText="1"/>
    </xf>
    <xf numFmtId="0" fontId="41" fillId="0" borderId="8" xfId="0" applyFont="1" applyFill="1" applyBorder="1" applyAlignment="1">
      <alignment horizontal="center" vertical="center"/>
    </xf>
    <xf numFmtId="49" fontId="41" fillId="0" borderId="8" xfId="0" applyNumberFormat="1" applyFont="1" applyFill="1" applyBorder="1" applyAlignment="1">
      <alignment horizontal="left" vertical="center" wrapText="1"/>
    </xf>
    <xf numFmtId="49" fontId="41" fillId="0" borderId="8" xfId="0" applyNumberFormat="1" applyFont="1" applyFill="1" applyBorder="1" applyAlignment="1">
      <alignment horizontal="center" vertical="center"/>
    </xf>
    <xf numFmtId="3" fontId="41" fillId="0" borderId="8" xfId="0" applyNumberFormat="1" applyFont="1" applyFill="1" applyBorder="1" applyAlignment="1">
      <alignment horizontal="center" vertical="center" shrinkToFit="1"/>
    </xf>
    <xf numFmtId="1" fontId="14" fillId="0" borderId="9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shrinkToFit="1"/>
    </xf>
    <xf numFmtId="49" fontId="6" fillId="0" borderId="2" xfId="0" applyNumberFormat="1" applyFont="1" applyFill="1" applyBorder="1" applyAlignment="1">
      <alignment vertical="center" wrapText="1"/>
    </xf>
    <xf numFmtId="1" fontId="6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5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vertical="center" wrapText="1"/>
    </xf>
    <xf numFmtId="0" fontId="24" fillId="0" borderId="2" xfId="4" applyFont="1" applyFill="1" applyBorder="1" applyAlignment="1">
      <alignment vertical="center" wrapText="1"/>
    </xf>
    <xf numFmtId="0" fontId="24" fillId="0" borderId="2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6" fillId="0" borderId="2" xfId="0" applyFont="1" applyFill="1" applyBorder="1"/>
    <xf numFmtId="49" fontId="6" fillId="0" borderId="6" xfId="0" applyNumberFormat="1" applyFont="1" applyFill="1" applyBorder="1" applyAlignment="1">
      <alignment horizontal="left" vertical="center" wrapText="1"/>
    </xf>
    <xf numFmtId="1" fontId="6" fillId="0" borderId="6" xfId="0" applyNumberFormat="1" applyFont="1" applyFill="1" applyBorder="1" applyAlignment="1">
      <alignment horizontal="center" vertical="center" shrinkToFit="1"/>
    </xf>
    <xf numFmtId="2" fontId="6" fillId="0" borderId="6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14" fillId="0" borderId="10" xfId="4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vertical="center" wrapText="1"/>
    </xf>
    <xf numFmtId="0" fontId="14" fillId="0" borderId="5" xfId="4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45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2" xfId="3" applyNumberFormat="1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3" xfId="6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right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0" fontId="6" fillId="0" borderId="14" xfId="6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horizontal="center" vertical="center" shrinkToFit="1"/>
    </xf>
    <xf numFmtId="0" fontId="24" fillId="0" borderId="2" xfId="24" applyFont="1" applyBorder="1" applyAlignment="1">
      <alignment horizontal="center" vertical="center" wrapText="1"/>
    </xf>
    <xf numFmtId="0" fontId="2" fillId="0" borderId="2" xfId="24" applyBorder="1"/>
    <xf numFmtId="0" fontId="31" fillId="0" borderId="2" xfId="4" applyFont="1" applyBorder="1" applyAlignment="1">
      <alignment horizontal="center" vertical="center" wrapText="1"/>
    </xf>
    <xf numFmtId="0" fontId="24" fillId="0" borderId="2" xfId="24" applyFont="1" applyFill="1" applyBorder="1" applyAlignment="1">
      <alignment vertical="center" wrapText="1"/>
    </xf>
    <xf numFmtId="0" fontId="24" fillId="0" borderId="2" xfId="24" applyFont="1" applyFill="1" applyBorder="1" applyAlignment="1">
      <alignment horizontal="center" vertical="center"/>
    </xf>
    <xf numFmtId="1" fontId="24" fillId="0" borderId="2" xfId="24" applyNumberFormat="1" applyFont="1" applyFill="1" applyBorder="1" applyAlignment="1">
      <alignment horizontal="center" vertical="center"/>
    </xf>
    <xf numFmtId="0" fontId="31" fillId="0" borderId="2" xfId="4" applyFont="1" applyFill="1" applyBorder="1" applyAlignment="1">
      <alignment horizontal="center" vertical="center" wrapText="1"/>
    </xf>
    <xf numFmtId="0" fontId="24" fillId="0" borderId="7" xfId="24" applyFont="1" applyFill="1" applyBorder="1" applyAlignment="1">
      <alignment vertical="center" wrapText="1"/>
    </xf>
    <xf numFmtId="0" fontId="24" fillId="0" borderId="7" xfId="24" applyFont="1" applyFill="1" applyBorder="1" applyAlignment="1">
      <alignment horizontal="center" vertical="center"/>
    </xf>
    <xf numFmtId="1" fontId="24" fillId="0" borderId="7" xfId="24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21" fillId="0" borderId="0" xfId="0" applyFont="1" applyFill="1" applyAlignment="1">
      <alignment horizontal="center" vertical="top"/>
    </xf>
    <xf numFmtId="0" fontId="19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18" fillId="0" borderId="4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2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center"/>
    </xf>
    <xf numFmtId="0" fontId="40" fillId="0" borderId="0" xfId="0" applyFont="1" applyFill="1" applyAlignment="1">
      <alignment horizontal="center" vertical="top"/>
    </xf>
    <xf numFmtId="0" fontId="22" fillId="0" borderId="0" xfId="0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left" vertical="center" wrapText="1"/>
    </xf>
    <xf numFmtId="0" fontId="26" fillId="0" borderId="0" xfId="0" applyNumberFormat="1" applyFont="1" applyFill="1" applyBorder="1" applyAlignment="1">
      <alignment horizontal="right" vertical="center" wrapText="1"/>
    </xf>
    <xf numFmtId="0" fontId="26" fillId="0" borderId="0" xfId="0" applyNumberFormat="1" applyFont="1" applyFill="1" applyBorder="1" applyAlignment="1">
      <alignment horizontal="right" vertical="center" wrapText="1"/>
    </xf>
    <xf numFmtId="0" fontId="22" fillId="0" borderId="0" xfId="0" applyNumberFormat="1" applyFont="1" applyFill="1" applyBorder="1" applyAlignment="1">
      <alignment horizontal="right" vertical="center" wrapText="1"/>
    </xf>
    <xf numFmtId="165" fontId="22" fillId="0" borderId="0" xfId="0" applyNumberFormat="1" applyFont="1" applyFill="1" applyBorder="1" applyAlignment="1">
      <alignment horizontal="right" vertical="center" wrapText="1"/>
    </xf>
    <xf numFmtId="0" fontId="27" fillId="0" borderId="0" xfId="0" applyNumberFormat="1" applyFont="1" applyFill="1" applyBorder="1" applyAlignment="1">
      <alignment horizontal="right" vertical="center" wrapText="1"/>
    </xf>
    <xf numFmtId="165" fontId="27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right" vertical="center" shrinkToFi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left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6" fillId="0" borderId="16" xfId="0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left" vertical="center" wrapText="1"/>
    </xf>
    <xf numFmtId="4" fontId="18" fillId="0" borderId="0" xfId="0" applyNumberFormat="1" applyFont="1" applyFill="1" applyBorder="1"/>
    <xf numFmtId="0" fontId="22" fillId="0" borderId="15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right" vertical="center" wrapText="1"/>
    </xf>
  </cellXfs>
  <cellStyles count="25">
    <cellStyle name="Accent" xfId="19"/>
    <cellStyle name="Accent 1" xfId="20"/>
    <cellStyle name="Accent 2" xfId="21"/>
    <cellStyle name="Accent 3" xfId="22"/>
    <cellStyle name="Bad 2" xfId="16"/>
    <cellStyle name="Comma" xfId="2" builtinId="3"/>
    <cellStyle name="Error" xfId="18"/>
    <cellStyle name="Excel Built-in Normal" xfId="5"/>
    <cellStyle name="Footnote" xfId="12"/>
    <cellStyle name="Good 2" xfId="14"/>
    <cellStyle name="Heading" xfId="7"/>
    <cellStyle name="Heading 1 2" xfId="8"/>
    <cellStyle name="Heading 2 2" xfId="9"/>
    <cellStyle name="Neutral 2" xfId="15"/>
    <cellStyle name="Normal" xfId="0" builtinId="0"/>
    <cellStyle name="Normal 2" xfId="6"/>
    <cellStyle name="Normal 3" xfId="24"/>
    <cellStyle name="Normal_lokalas tames forma2" xfId="1"/>
    <cellStyle name="Normal_Sheet1" xfId="4"/>
    <cellStyle name="Normal_TAME-POLIPLASTS" xfId="3"/>
    <cellStyle name="Note 2" xfId="11"/>
    <cellStyle name="Parastais_A(59)" xfId="23"/>
    <cellStyle name="Status" xfId="13"/>
    <cellStyle name="Text" xfId="10"/>
    <cellStyle name="Warning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4:K257"/>
  <sheetViews>
    <sheetView showZeros="0" zoomScale="91" zoomScaleNormal="91" workbookViewId="0">
      <selection activeCell="I43" sqref="I43"/>
    </sheetView>
  </sheetViews>
  <sheetFormatPr defaultColWidth="9.140625" defaultRowHeight="15" outlineLevelCol="1" x14ac:dyDescent="0.25"/>
  <cols>
    <col min="1" max="1" width="11.7109375" style="31" customWidth="1"/>
    <col min="2" max="2" width="6.7109375" style="31" customWidth="1"/>
    <col min="3" max="3" width="44.7109375" style="31" customWidth="1"/>
    <col min="4" max="4" width="7.7109375" style="31" hidden="1" customWidth="1" outlineLevel="1"/>
    <col min="5" max="5" width="11.7109375" style="31" customWidth="1" collapsed="1"/>
    <col min="6" max="8" width="10.7109375" style="31" customWidth="1"/>
    <col min="9" max="9" width="8.7109375" style="31" customWidth="1"/>
    <col min="10" max="10" width="4.140625" style="13" customWidth="1"/>
    <col min="11" max="11" width="5.42578125" style="13" customWidth="1"/>
    <col min="12" max="16384" width="9.140625" style="31"/>
  </cols>
  <sheetData>
    <row r="4" spans="1:11" ht="20.25" x14ac:dyDescent="0.3">
      <c r="A4" s="175" t="s">
        <v>413</v>
      </c>
      <c r="B4" s="179"/>
      <c r="C4" s="179"/>
      <c r="D4" s="179"/>
      <c r="E4" s="179"/>
      <c r="F4" s="179"/>
      <c r="G4" s="179"/>
      <c r="H4" s="179"/>
      <c r="I4" s="179"/>
      <c r="J4" s="14"/>
      <c r="K4" s="14"/>
    </row>
    <row r="7" spans="1:11" ht="20.25" x14ac:dyDescent="0.3">
      <c r="A7" s="180" t="s">
        <v>29</v>
      </c>
      <c r="B7" s="180"/>
      <c r="C7" s="180"/>
      <c r="D7" s="180"/>
      <c r="E7" s="180"/>
      <c r="F7" s="180"/>
      <c r="G7" s="180"/>
      <c r="H7" s="180"/>
      <c r="I7" s="180"/>
      <c r="J7" s="15"/>
      <c r="K7" s="15"/>
    </row>
    <row r="8" spans="1:11" x14ac:dyDescent="0.25">
      <c r="A8" s="178" t="s">
        <v>0</v>
      </c>
      <c r="B8" s="178"/>
      <c r="C8" s="178"/>
      <c r="D8" s="178"/>
      <c r="E8" s="178"/>
      <c r="F8" s="178"/>
      <c r="G8" s="178"/>
      <c r="H8" s="178"/>
      <c r="I8" s="178"/>
      <c r="J8" s="16"/>
      <c r="K8" s="16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17"/>
      <c r="K9" s="17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17"/>
      <c r="K10" s="17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17"/>
      <c r="K11" s="17"/>
    </row>
    <row r="12" spans="1:11" x14ac:dyDescent="0.25">
      <c r="A12" s="32" t="s">
        <v>15</v>
      </c>
      <c r="B12" s="32"/>
      <c r="C12" s="176" t="s">
        <v>189</v>
      </c>
      <c r="D12" s="182"/>
      <c r="E12" s="182"/>
      <c r="F12" s="182"/>
      <c r="G12" s="182"/>
      <c r="H12" s="182"/>
      <c r="I12" s="182"/>
      <c r="J12" s="18"/>
      <c r="K12" s="18"/>
    </row>
    <row r="13" spans="1:11" x14ac:dyDescent="0.25">
      <c r="A13" s="32" t="s">
        <v>36</v>
      </c>
      <c r="B13" s="32"/>
      <c r="C13" s="183" t="s">
        <v>401</v>
      </c>
      <c r="D13" s="184"/>
      <c r="E13" s="184"/>
      <c r="F13" s="184"/>
      <c r="G13" s="184"/>
      <c r="H13" s="184"/>
      <c r="I13" s="184"/>
      <c r="J13" s="18"/>
      <c r="K13" s="18"/>
    </row>
    <row r="14" spans="1:11" x14ac:dyDescent="0.25">
      <c r="A14" s="32" t="s">
        <v>38</v>
      </c>
      <c r="B14" s="32"/>
      <c r="C14" s="184" t="s">
        <v>47</v>
      </c>
      <c r="D14" s="184"/>
      <c r="E14" s="184"/>
      <c r="F14" s="184"/>
      <c r="G14" s="184"/>
      <c r="H14" s="184"/>
      <c r="I14" s="184"/>
      <c r="J14" s="18"/>
      <c r="K14" s="18"/>
    </row>
    <row r="15" spans="1:11" x14ac:dyDescent="0.25">
      <c r="A15" s="32" t="s">
        <v>37</v>
      </c>
      <c r="B15" s="32"/>
      <c r="C15" s="184">
        <v>295</v>
      </c>
      <c r="D15" s="184"/>
      <c r="E15" s="184"/>
      <c r="F15" s="184"/>
      <c r="G15" s="184"/>
      <c r="H15" s="184"/>
      <c r="I15" s="184"/>
      <c r="J15" s="18"/>
      <c r="K15" s="18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</row>
    <row r="18" spans="1:11" x14ac:dyDescent="0.25">
      <c r="A18" s="32"/>
      <c r="B18" s="32"/>
      <c r="C18" s="33">
        <f>E47</f>
        <v>0</v>
      </c>
      <c r="D18" s="33"/>
      <c r="E18" s="99"/>
      <c r="F18" s="32"/>
      <c r="G18" s="32"/>
    </row>
    <row r="19" spans="1:11" x14ac:dyDescent="0.25">
      <c r="A19" s="32"/>
      <c r="B19" s="32"/>
      <c r="C19" s="33"/>
      <c r="D19" s="33"/>
      <c r="E19" s="99"/>
      <c r="F19" s="32"/>
      <c r="G19" s="32"/>
      <c r="H19" s="100"/>
    </row>
    <row r="20" spans="1:11" x14ac:dyDescent="0.25">
      <c r="A20" s="32"/>
      <c r="B20" s="32"/>
      <c r="C20" s="34">
        <f>I43</f>
        <v>0</v>
      </c>
      <c r="D20" s="34"/>
      <c r="E20" s="99"/>
      <c r="F20" s="32"/>
      <c r="G20" s="32"/>
      <c r="H20" s="66"/>
      <c r="I20" s="66"/>
      <c r="J20" s="65"/>
      <c r="K20" s="65"/>
    </row>
    <row r="21" spans="1:11" x14ac:dyDescent="0.25">
      <c r="A21" s="32"/>
      <c r="B21" s="32"/>
      <c r="C21" s="32"/>
      <c r="D21" s="32"/>
      <c r="E21" s="32"/>
      <c r="F21" s="185" t="s">
        <v>409</v>
      </c>
      <c r="G21" s="186"/>
      <c r="H21" s="186"/>
      <c r="I21" s="186"/>
      <c r="J21" s="65"/>
      <c r="K21" s="65"/>
    </row>
    <row r="23" spans="1:11" ht="15" customHeight="1" x14ac:dyDescent="0.25">
      <c r="A23" s="187" t="s">
        <v>5</v>
      </c>
      <c r="B23" s="191" t="s">
        <v>411</v>
      </c>
      <c r="C23" s="188" t="s">
        <v>31</v>
      </c>
      <c r="D23" s="207"/>
      <c r="E23" s="214"/>
      <c r="F23" s="214"/>
      <c r="G23" s="214"/>
      <c r="H23" s="214"/>
      <c r="I23" s="215"/>
      <c r="J23" s="19"/>
      <c r="K23" s="19"/>
    </row>
    <row r="24" spans="1:11" x14ac:dyDescent="0.25">
      <c r="A24" s="187"/>
      <c r="B24" s="187"/>
      <c r="C24" s="188"/>
      <c r="D24" s="208"/>
      <c r="E24" s="214"/>
      <c r="F24" s="216"/>
      <c r="G24" s="216"/>
      <c r="H24" s="216"/>
      <c r="I24" s="215"/>
      <c r="J24" s="19"/>
      <c r="K24" s="19"/>
    </row>
    <row r="25" spans="1:11" ht="15.75" thickBot="1" x14ac:dyDescent="0.3">
      <c r="A25" s="101"/>
      <c r="B25" s="101"/>
      <c r="C25" s="217"/>
      <c r="D25" s="209"/>
      <c r="E25" s="20"/>
      <c r="F25" s="20"/>
      <c r="G25" s="20"/>
      <c r="H25" s="20"/>
      <c r="I25" s="20"/>
      <c r="J25" s="20"/>
      <c r="K25" s="20"/>
    </row>
    <row r="26" spans="1:11" ht="15.75" thickTop="1" x14ac:dyDescent="0.25">
      <c r="A26" s="101"/>
      <c r="B26" s="104"/>
      <c r="C26" s="102" t="s">
        <v>332</v>
      </c>
      <c r="D26" s="210"/>
      <c r="E26" s="20"/>
      <c r="F26" s="20"/>
      <c r="G26" s="20"/>
      <c r="H26" s="20"/>
      <c r="I26" s="20"/>
      <c r="J26" s="20"/>
      <c r="K26" s="20"/>
    </row>
    <row r="27" spans="1:11" x14ac:dyDescent="0.25">
      <c r="A27" s="101">
        <v>1</v>
      </c>
      <c r="B27" s="4" t="s">
        <v>310</v>
      </c>
      <c r="C27" s="36" t="s">
        <v>22</v>
      </c>
      <c r="D27" s="220" t="s">
        <v>233</v>
      </c>
      <c r="E27" s="20"/>
      <c r="F27" s="20"/>
      <c r="G27" s="20"/>
      <c r="H27" s="20"/>
      <c r="I27" s="20"/>
      <c r="J27" s="20"/>
      <c r="K27" s="20"/>
    </row>
    <row r="28" spans="1:11" x14ac:dyDescent="0.25">
      <c r="A28" s="101">
        <f>A27+1</f>
        <v>2</v>
      </c>
      <c r="B28" s="4" t="s">
        <v>311</v>
      </c>
      <c r="C28" s="36" t="s">
        <v>49</v>
      </c>
      <c r="D28" s="220" t="s">
        <v>48</v>
      </c>
      <c r="E28" s="20"/>
      <c r="F28" s="20"/>
      <c r="G28" s="20"/>
      <c r="H28" s="20"/>
      <c r="I28" s="20"/>
      <c r="J28" s="20"/>
      <c r="K28" s="20"/>
    </row>
    <row r="29" spans="1:11" x14ac:dyDescent="0.25">
      <c r="A29" s="101">
        <f t="shared" ref="A29:A40" si="0">A28+1</f>
        <v>3</v>
      </c>
      <c r="B29" s="4" t="s">
        <v>312</v>
      </c>
      <c r="C29" s="36" t="s">
        <v>58</v>
      </c>
      <c r="D29" s="220" t="s">
        <v>57</v>
      </c>
      <c r="E29" s="20"/>
      <c r="F29" s="20"/>
      <c r="G29" s="20"/>
      <c r="H29" s="20"/>
      <c r="I29" s="20"/>
      <c r="J29" s="20"/>
      <c r="K29" s="20"/>
    </row>
    <row r="30" spans="1:11" x14ac:dyDescent="0.25">
      <c r="A30" s="101">
        <f t="shared" si="0"/>
        <v>4</v>
      </c>
      <c r="B30" s="4" t="s">
        <v>313</v>
      </c>
      <c r="C30" s="36" t="s">
        <v>65</v>
      </c>
      <c r="D30" s="220" t="s">
        <v>93</v>
      </c>
      <c r="E30" s="20"/>
      <c r="F30" s="20"/>
      <c r="G30" s="20"/>
      <c r="H30" s="20"/>
      <c r="I30" s="20"/>
      <c r="J30" s="20"/>
      <c r="K30" s="20"/>
    </row>
    <row r="31" spans="1:11" x14ac:dyDescent="0.25">
      <c r="A31" s="101">
        <f t="shared" si="0"/>
        <v>5</v>
      </c>
      <c r="B31" s="4" t="s">
        <v>314</v>
      </c>
      <c r="C31" s="21" t="s">
        <v>21</v>
      </c>
      <c r="D31" s="212" t="s">
        <v>17</v>
      </c>
      <c r="E31" s="20"/>
      <c r="F31" s="20"/>
      <c r="G31" s="20"/>
      <c r="H31" s="20"/>
      <c r="I31" s="20"/>
      <c r="J31" s="20"/>
      <c r="K31" s="20"/>
    </row>
    <row r="32" spans="1:11" hidden="1" x14ac:dyDescent="0.25">
      <c r="A32" s="101">
        <f t="shared" si="0"/>
        <v>6</v>
      </c>
      <c r="B32" s="4" t="s">
        <v>315</v>
      </c>
      <c r="C32" s="36" t="s">
        <v>230</v>
      </c>
      <c r="D32" s="220" t="s">
        <v>80</v>
      </c>
      <c r="E32" s="20"/>
      <c r="F32" s="20"/>
      <c r="G32" s="20"/>
      <c r="H32" s="20"/>
      <c r="I32" s="20"/>
      <c r="J32" s="20"/>
      <c r="K32" s="20"/>
    </row>
    <row r="33" spans="1:11" hidden="1" x14ac:dyDescent="0.25">
      <c r="A33" s="101">
        <f t="shared" si="0"/>
        <v>7</v>
      </c>
      <c r="B33" s="4" t="s">
        <v>316</v>
      </c>
      <c r="C33" s="36" t="s">
        <v>231</v>
      </c>
      <c r="D33" s="220" t="s">
        <v>232</v>
      </c>
      <c r="E33" s="20"/>
      <c r="F33" s="20"/>
      <c r="G33" s="20"/>
      <c r="H33" s="20"/>
      <c r="I33" s="20"/>
      <c r="J33" s="20"/>
      <c r="K33" s="20"/>
    </row>
    <row r="34" spans="1:11" x14ac:dyDescent="0.25">
      <c r="A34" s="101">
        <f>A31+1</f>
        <v>6</v>
      </c>
      <c r="B34" s="4" t="s">
        <v>404</v>
      </c>
      <c r="C34" s="21" t="s">
        <v>18</v>
      </c>
      <c r="D34" s="212" t="s">
        <v>19</v>
      </c>
      <c r="E34" s="20"/>
      <c r="F34" s="20"/>
      <c r="G34" s="20"/>
      <c r="H34" s="20"/>
      <c r="I34" s="20"/>
      <c r="J34" s="20"/>
      <c r="K34" s="20"/>
    </row>
    <row r="35" spans="1:11" x14ac:dyDescent="0.25">
      <c r="A35" s="101"/>
      <c r="B35" s="104"/>
      <c r="C35" s="21"/>
      <c r="D35" s="221"/>
      <c r="E35" s="20"/>
      <c r="F35" s="20"/>
      <c r="G35" s="20"/>
      <c r="H35" s="20"/>
      <c r="I35" s="20"/>
      <c r="J35" s="20"/>
      <c r="K35" s="20"/>
    </row>
    <row r="36" spans="1:11" x14ac:dyDescent="0.25">
      <c r="A36" s="101"/>
      <c r="B36" s="104"/>
      <c r="C36" s="102" t="s">
        <v>333</v>
      </c>
      <c r="D36" s="210"/>
      <c r="E36" s="20"/>
      <c r="F36" s="20"/>
      <c r="G36" s="20"/>
      <c r="H36" s="20"/>
      <c r="I36" s="20"/>
      <c r="J36" s="20"/>
      <c r="K36" s="20"/>
    </row>
    <row r="37" spans="1:11" x14ac:dyDescent="0.25">
      <c r="A37" s="101">
        <f>A34+1</f>
        <v>7</v>
      </c>
      <c r="B37" s="4" t="s">
        <v>317</v>
      </c>
      <c r="C37" s="36" t="s">
        <v>94</v>
      </c>
      <c r="D37" s="212" t="s">
        <v>16</v>
      </c>
      <c r="E37" s="20"/>
      <c r="F37" s="20"/>
      <c r="G37" s="20"/>
      <c r="H37" s="20"/>
      <c r="I37" s="20"/>
      <c r="J37" s="20"/>
      <c r="K37" s="20"/>
    </row>
    <row r="38" spans="1:11" x14ac:dyDescent="0.25">
      <c r="A38" s="101">
        <f t="shared" si="0"/>
        <v>8</v>
      </c>
      <c r="B38" s="4" t="s">
        <v>318</v>
      </c>
      <c r="C38" s="36" t="s">
        <v>210</v>
      </c>
      <c r="D38" s="220" t="s">
        <v>187</v>
      </c>
      <c r="E38" s="20"/>
      <c r="F38" s="20"/>
      <c r="G38" s="20"/>
      <c r="H38" s="20"/>
      <c r="I38" s="20"/>
      <c r="J38" s="20"/>
      <c r="K38" s="20"/>
    </row>
    <row r="39" spans="1:11" x14ac:dyDescent="0.25">
      <c r="A39" s="101">
        <f t="shared" si="0"/>
        <v>9</v>
      </c>
      <c r="B39" s="4" t="s">
        <v>319</v>
      </c>
      <c r="C39" s="36" t="s">
        <v>185</v>
      </c>
      <c r="D39" s="220" t="s">
        <v>186</v>
      </c>
      <c r="E39" s="20"/>
      <c r="F39" s="20"/>
      <c r="G39" s="20"/>
      <c r="H39" s="20"/>
      <c r="I39" s="20"/>
      <c r="J39" s="20"/>
      <c r="K39" s="20"/>
    </row>
    <row r="40" spans="1:11" x14ac:dyDescent="0.25">
      <c r="A40" s="101">
        <f t="shared" si="0"/>
        <v>10</v>
      </c>
      <c r="B40" s="4" t="s">
        <v>320</v>
      </c>
      <c r="C40" s="21" t="s">
        <v>23</v>
      </c>
      <c r="D40" s="223" t="s">
        <v>24</v>
      </c>
      <c r="E40" s="20"/>
      <c r="F40" s="20"/>
      <c r="G40" s="20"/>
      <c r="H40" s="20"/>
      <c r="I40" s="20"/>
      <c r="J40" s="20"/>
      <c r="K40" s="20"/>
    </row>
    <row r="41" spans="1:11" x14ac:dyDescent="0.25">
      <c r="A41" s="197"/>
      <c r="B41" s="198"/>
      <c r="C41" s="199"/>
      <c r="D41" s="199"/>
      <c r="E41" s="20"/>
      <c r="F41" s="20"/>
      <c r="G41" s="20"/>
      <c r="H41" s="20"/>
      <c r="I41" s="20"/>
      <c r="J41" s="20"/>
      <c r="K41" s="20"/>
    </row>
    <row r="42" spans="1:11" x14ac:dyDescent="0.25">
      <c r="A42" s="197"/>
      <c r="B42" s="197"/>
      <c r="C42" s="199"/>
      <c r="D42" s="199"/>
      <c r="E42" s="20"/>
      <c r="F42" s="20"/>
      <c r="G42" s="20"/>
      <c r="H42" s="20"/>
      <c r="I42" s="20"/>
      <c r="J42" s="20"/>
      <c r="K42" s="20"/>
    </row>
    <row r="43" spans="1:11" x14ac:dyDescent="0.25">
      <c r="A43" s="200"/>
      <c r="B43" s="200"/>
      <c r="C43" s="200"/>
      <c r="D43" s="201"/>
      <c r="E43" s="22"/>
      <c r="F43" s="22"/>
      <c r="G43" s="22"/>
      <c r="H43" s="22"/>
      <c r="I43" s="22"/>
      <c r="J43" s="22"/>
      <c r="K43" s="22"/>
    </row>
    <row r="44" spans="1:11" x14ac:dyDescent="0.25">
      <c r="A44" s="202"/>
      <c r="B44" s="202"/>
      <c r="C44" s="202"/>
      <c r="D44" s="203"/>
      <c r="E44" s="20"/>
      <c r="F44" s="17"/>
      <c r="G44" s="17"/>
      <c r="H44" s="17"/>
      <c r="I44" s="17"/>
      <c r="J44" s="17"/>
      <c r="K44" s="17"/>
    </row>
    <row r="45" spans="1:11" x14ac:dyDescent="0.25">
      <c r="A45" s="204"/>
      <c r="B45" s="204"/>
      <c r="C45" s="204"/>
      <c r="D45" s="205"/>
      <c r="E45" s="206"/>
      <c r="F45" s="17"/>
      <c r="G45" s="32"/>
      <c r="H45" s="32"/>
      <c r="I45" s="32"/>
      <c r="J45" s="17"/>
      <c r="K45" s="17"/>
    </row>
    <row r="46" spans="1:11" x14ac:dyDescent="0.25">
      <c r="A46" s="202"/>
      <c r="B46" s="202"/>
      <c r="C46" s="202"/>
      <c r="D46" s="203"/>
      <c r="E46" s="20"/>
      <c r="F46" s="17"/>
      <c r="G46" s="32"/>
      <c r="H46" s="32"/>
      <c r="I46" s="32"/>
      <c r="J46" s="17"/>
      <c r="K46" s="17"/>
    </row>
    <row r="47" spans="1:11" x14ac:dyDescent="0.25">
      <c r="A47" s="200"/>
      <c r="B47" s="200"/>
      <c r="C47" s="200"/>
      <c r="D47" s="201"/>
      <c r="E47" s="22"/>
      <c r="F47" s="17"/>
      <c r="G47" s="32"/>
      <c r="H47" s="32"/>
      <c r="I47" s="32"/>
      <c r="J47" s="17"/>
      <c r="K47" s="17"/>
    </row>
    <row r="48" spans="1:1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17"/>
      <c r="K48" s="17"/>
    </row>
    <row r="49" spans="1:11" x14ac:dyDescent="0.25">
      <c r="A49" s="23" t="s">
        <v>25</v>
      </c>
      <c r="B49" s="24"/>
      <c r="C49" s="25"/>
      <c r="D49" s="32"/>
      <c r="E49" s="32"/>
      <c r="F49" s="32"/>
      <c r="G49" s="32"/>
      <c r="H49" s="32"/>
      <c r="I49" s="32"/>
      <c r="J49" s="17"/>
      <c r="K49" s="17"/>
    </row>
    <row r="50" spans="1:11" x14ac:dyDescent="0.25">
      <c r="A50" s="26" t="s">
        <v>32</v>
      </c>
      <c r="B50" s="24"/>
      <c r="C50" s="25"/>
      <c r="D50" s="32"/>
      <c r="E50" s="32"/>
      <c r="F50" s="32"/>
      <c r="G50" s="32"/>
      <c r="H50" s="32"/>
      <c r="I50" s="32"/>
      <c r="J50" s="17"/>
      <c r="K50" s="17"/>
    </row>
    <row r="51" spans="1:11" x14ac:dyDescent="0.25">
      <c r="A51" s="26" t="s">
        <v>33</v>
      </c>
      <c r="B51" s="24"/>
      <c r="C51" s="25"/>
      <c r="D51" s="32"/>
      <c r="E51" s="32"/>
      <c r="F51" s="32"/>
      <c r="G51" s="32"/>
      <c r="H51" s="32"/>
      <c r="I51" s="32"/>
      <c r="J51" s="17"/>
      <c r="K51" s="17"/>
    </row>
    <row r="52" spans="1:11" x14ac:dyDescent="0.25">
      <c r="A52" s="26" t="s">
        <v>34</v>
      </c>
      <c r="B52" s="24"/>
      <c r="C52" s="25"/>
      <c r="D52" s="32"/>
      <c r="E52" s="32"/>
      <c r="F52" s="32"/>
      <c r="G52" s="32"/>
      <c r="H52" s="32"/>
      <c r="I52" s="32"/>
      <c r="J52" s="17"/>
      <c r="K52" s="17"/>
    </row>
    <row r="53" spans="1:11" x14ac:dyDescent="0.25">
      <c r="A53" s="62" t="s">
        <v>410</v>
      </c>
      <c r="B53" s="24"/>
      <c r="C53" s="25"/>
      <c r="D53" s="32"/>
      <c r="E53" s="32"/>
      <c r="F53" s="32"/>
      <c r="G53" s="32"/>
      <c r="H53" s="32"/>
      <c r="I53" s="32"/>
      <c r="J53" s="17"/>
      <c r="K53" s="17"/>
    </row>
    <row r="54" spans="1:11" s="29" customFormat="1" x14ac:dyDescent="0.25">
      <c r="A54" s="27" t="s">
        <v>35</v>
      </c>
      <c r="B54" s="27"/>
      <c r="C54" s="27"/>
      <c r="D54" s="27"/>
      <c r="E54" s="27"/>
      <c r="F54" s="27"/>
      <c r="G54" s="27"/>
      <c r="H54" s="27"/>
      <c r="I54" s="27"/>
      <c r="J54" s="28"/>
    </row>
    <row r="55" spans="1:11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17"/>
      <c r="K55" s="17"/>
    </row>
    <row r="56" spans="1:11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17"/>
      <c r="K56" s="17"/>
    </row>
    <row r="57" spans="1:11" x14ac:dyDescent="0.25">
      <c r="A57" s="32" t="s">
        <v>10</v>
      </c>
      <c r="B57" s="181"/>
      <c r="C57" s="177"/>
      <c r="D57" s="32"/>
      <c r="J57" s="65"/>
      <c r="K57" s="65"/>
    </row>
    <row r="58" spans="1:11" x14ac:dyDescent="0.25">
      <c r="A58" s="32"/>
      <c r="B58" s="178" t="s">
        <v>13</v>
      </c>
      <c r="C58" s="178"/>
      <c r="D58" s="32"/>
      <c r="J58" s="30"/>
      <c r="K58" s="30"/>
    </row>
    <row r="59" spans="1:11" x14ac:dyDescent="0.25">
      <c r="A59" s="32" t="s">
        <v>12</v>
      </c>
      <c r="B59" s="174"/>
      <c r="D59" s="32"/>
      <c r="J59" s="16"/>
      <c r="K59" s="16"/>
    </row>
    <row r="60" spans="1:11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17"/>
      <c r="K60" s="17"/>
    </row>
    <row r="61" spans="1:11" x14ac:dyDescent="0.25">
      <c r="A61" s="32" t="str">
        <f>F21</f>
        <v>Apjomi sastādīti 2017.gada 18. decembrī</v>
      </c>
      <c r="B61" s="32"/>
      <c r="C61" s="32"/>
      <c r="D61" s="32"/>
      <c r="E61" s="32"/>
      <c r="F61" s="32"/>
      <c r="G61" s="32"/>
      <c r="H61" s="32"/>
      <c r="I61" s="32"/>
      <c r="J61" s="17"/>
      <c r="K61" s="17"/>
    </row>
    <row r="62" spans="1:11" x14ac:dyDescent="0.25">
      <c r="D62" s="32"/>
      <c r="E62" s="32"/>
      <c r="F62" s="32"/>
      <c r="G62" s="32"/>
      <c r="H62" s="32"/>
      <c r="I62" s="32"/>
      <c r="J62" s="17"/>
      <c r="K62" s="17"/>
    </row>
    <row r="63" spans="1:11" x14ac:dyDescent="0.25">
      <c r="A63" s="32" t="s">
        <v>11</v>
      </c>
      <c r="B63" s="177">
        <f>B57</f>
        <v>0</v>
      </c>
      <c r="C63" s="177"/>
      <c r="D63" s="32"/>
      <c r="E63" s="32"/>
      <c r="F63" s="32"/>
      <c r="G63" s="32"/>
      <c r="H63" s="32"/>
      <c r="I63" s="32"/>
      <c r="J63" s="17"/>
      <c r="K63" s="17"/>
    </row>
    <row r="64" spans="1:11" x14ac:dyDescent="0.25">
      <c r="A64" s="32"/>
      <c r="B64" s="178" t="s">
        <v>13</v>
      </c>
      <c r="C64" s="178"/>
      <c r="D64" s="35"/>
      <c r="E64" s="35"/>
      <c r="F64" s="32"/>
      <c r="G64" s="32"/>
      <c r="H64" s="32"/>
      <c r="I64" s="32"/>
      <c r="J64" s="17"/>
      <c r="K64" s="17"/>
    </row>
    <row r="65" spans="1:11" x14ac:dyDescent="0.25">
      <c r="A65" s="32" t="s">
        <v>12</v>
      </c>
      <c r="B65" s="65">
        <f>B59</f>
        <v>0</v>
      </c>
      <c r="D65" s="32"/>
      <c r="E65" s="16"/>
      <c r="F65" s="32"/>
      <c r="G65" s="32"/>
      <c r="H65" s="32"/>
      <c r="I65" s="32"/>
      <c r="J65" s="17"/>
      <c r="K65" s="17"/>
    </row>
    <row r="66" spans="1:11" x14ac:dyDescent="0.25">
      <c r="D66" s="32"/>
      <c r="E66" s="32"/>
      <c r="F66" s="32"/>
      <c r="G66" s="32"/>
      <c r="H66" s="32"/>
      <c r="I66" s="32"/>
      <c r="J66" s="17"/>
      <c r="K66" s="17"/>
    </row>
    <row r="67" spans="1:1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17"/>
      <c r="K67" s="17"/>
    </row>
    <row r="68" spans="1:11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17"/>
      <c r="K68" s="17"/>
    </row>
    <row r="69" spans="1:11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17"/>
      <c r="K69" s="17"/>
    </row>
    <row r="70" spans="1:1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17"/>
      <c r="K70" s="17"/>
    </row>
    <row r="71" spans="1:11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17"/>
      <c r="K71" s="17"/>
    </row>
    <row r="72" spans="1:11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17"/>
      <c r="K72" s="17"/>
    </row>
    <row r="73" spans="1:11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17"/>
      <c r="K73" s="17"/>
    </row>
    <row r="74" spans="1:11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17"/>
      <c r="K74" s="17"/>
    </row>
    <row r="75" spans="1:11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17"/>
      <c r="K75" s="17"/>
    </row>
    <row r="76" spans="1:11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17"/>
      <c r="K76" s="17"/>
    </row>
    <row r="77" spans="1:11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17"/>
      <c r="K77" s="17"/>
    </row>
    <row r="78" spans="1:11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17"/>
      <c r="K78" s="17"/>
    </row>
    <row r="79" spans="1:11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17"/>
      <c r="K79" s="17"/>
    </row>
    <row r="80" spans="1:11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17"/>
      <c r="K80" s="17"/>
    </row>
    <row r="81" spans="1:11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17"/>
      <c r="K81" s="17"/>
    </row>
    <row r="82" spans="1:11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17"/>
      <c r="K82" s="17"/>
    </row>
    <row r="83" spans="1:1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17"/>
      <c r="K83" s="17"/>
    </row>
    <row r="84" spans="1:11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17"/>
      <c r="K84" s="17"/>
    </row>
    <row r="85" spans="1:11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17"/>
      <c r="K85" s="17"/>
    </row>
    <row r="86" spans="1:11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17"/>
      <c r="K86" s="17"/>
    </row>
    <row r="87" spans="1:11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17"/>
      <c r="K87" s="17"/>
    </row>
    <row r="88" spans="1:11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17"/>
      <c r="K88" s="17"/>
    </row>
    <row r="89" spans="1:11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17"/>
      <c r="K89" s="17"/>
    </row>
    <row r="90" spans="1:11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17"/>
      <c r="K90" s="17"/>
    </row>
    <row r="91" spans="1:11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17"/>
      <c r="K91" s="17"/>
    </row>
    <row r="92" spans="1:11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17"/>
      <c r="K92" s="17"/>
    </row>
    <row r="93" spans="1:11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17"/>
      <c r="K93" s="17"/>
    </row>
    <row r="94" spans="1:11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17"/>
      <c r="K94" s="17"/>
    </row>
    <row r="95" spans="1:11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17"/>
      <c r="K95" s="17"/>
    </row>
    <row r="96" spans="1:11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17"/>
      <c r="K96" s="17"/>
    </row>
    <row r="97" spans="1:11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17"/>
      <c r="K97" s="17"/>
    </row>
    <row r="98" spans="1:11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17"/>
      <c r="K98" s="17"/>
    </row>
    <row r="99" spans="1:11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17"/>
      <c r="K99" s="17"/>
    </row>
    <row r="100" spans="1:11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17"/>
      <c r="K100" s="17"/>
    </row>
    <row r="101" spans="1:11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17"/>
      <c r="K101" s="17"/>
    </row>
    <row r="102" spans="1:11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17"/>
      <c r="K102" s="17"/>
    </row>
    <row r="103" spans="1:11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17"/>
      <c r="K103" s="17"/>
    </row>
    <row r="104" spans="1:11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17"/>
      <c r="K104" s="17"/>
    </row>
    <row r="105" spans="1:11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17"/>
      <c r="K105" s="17"/>
    </row>
    <row r="106" spans="1:11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17"/>
      <c r="K106" s="17"/>
    </row>
    <row r="107" spans="1:11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17"/>
      <c r="K107" s="17"/>
    </row>
    <row r="108" spans="1:11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17"/>
      <c r="K108" s="17"/>
    </row>
    <row r="109" spans="1:11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17"/>
      <c r="K109" s="17"/>
    </row>
    <row r="110" spans="1:1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17"/>
      <c r="K110" s="17"/>
    </row>
    <row r="111" spans="1:11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17"/>
      <c r="K111" s="17"/>
    </row>
    <row r="112" spans="1:11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17"/>
      <c r="K112" s="17"/>
    </row>
    <row r="113" spans="1:11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17"/>
      <c r="K113" s="17"/>
    </row>
    <row r="114" spans="1:11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17"/>
      <c r="K114" s="17"/>
    </row>
    <row r="115" spans="1:11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17"/>
      <c r="K115" s="17"/>
    </row>
    <row r="116" spans="1:11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17"/>
      <c r="K116" s="17"/>
    </row>
    <row r="117" spans="1:11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17"/>
      <c r="K117" s="17"/>
    </row>
    <row r="118" spans="1:11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17"/>
      <c r="K118" s="17"/>
    </row>
    <row r="119" spans="1:11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17"/>
      <c r="K119" s="17"/>
    </row>
    <row r="120" spans="1:11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17"/>
      <c r="K120" s="17"/>
    </row>
    <row r="121" spans="1:11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17"/>
      <c r="K121" s="17"/>
    </row>
    <row r="122" spans="1:11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17"/>
      <c r="K122" s="17"/>
    </row>
    <row r="123" spans="1:11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17"/>
      <c r="K123" s="17"/>
    </row>
    <row r="124" spans="1:11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17"/>
      <c r="K124" s="17"/>
    </row>
    <row r="125" spans="1:11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17"/>
      <c r="K125" s="17"/>
    </row>
    <row r="126" spans="1:11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17"/>
      <c r="K126" s="17"/>
    </row>
    <row r="127" spans="1:11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17"/>
      <c r="K127" s="17"/>
    </row>
    <row r="128" spans="1:11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17"/>
      <c r="K128" s="17"/>
    </row>
    <row r="129" spans="1:11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17"/>
      <c r="K129" s="17"/>
    </row>
    <row r="130" spans="1:11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17"/>
      <c r="K130" s="17"/>
    </row>
    <row r="131" spans="1:11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17"/>
      <c r="K131" s="17"/>
    </row>
    <row r="132" spans="1:11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17"/>
      <c r="K132" s="17"/>
    </row>
    <row r="133" spans="1:11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17"/>
      <c r="K133" s="17"/>
    </row>
    <row r="134" spans="1:11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17"/>
      <c r="K134" s="17"/>
    </row>
    <row r="135" spans="1:11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17"/>
      <c r="K135" s="17"/>
    </row>
    <row r="136" spans="1:11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17"/>
      <c r="K136" s="17"/>
    </row>
    <row r="137" spans="1:11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17"/>
      <c r="K137" s="17"/>
    </row>
    <row r="138" spans="1:11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17"/>
      <c r="K138" s="17"/>
    </row>
    <row r="139" spans="1:11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17"/>
      <c r="K139" s="17"/>
    </row>
    <row r="140" spans="1:11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17"/>
      <c r="K140" s="17"/>
    </row>
    <row r="141" spans="1:11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17"/>
      <c r="K141" s="17"/>
    </row>
    <row r="142" spans="1:11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17"/>
      <c r="K142" s="17"/>
    </row>
    <row r="143" spans="1:11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17"/>
      <c r="K143" s="17"/>
    </row>
    <row r="144" spans="1:11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17"/>
      <c r="K144" s="17"/>
    </row>
    <row r="145" spans="1:11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17"/>
      <c r="K145" s="17"/>
    </row>
    <row r="146" spans="1:11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17"/>
      <c r="K146" s="17"/>
    </row>
    <row r="147" spans="1:11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17"/>
      <c r="K147" s="17"/>
    </row>
    <row r="148" spans="1:11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17"/>
      <c r="K148" s="17"/>
    </row>
    <row r="149" spans="1:11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17"/>
      <c r="K149" s="17"/>
    </row>
    <row r="150" spans="1:11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17"/>
      <c r="K150" s="17"/>
    </row>
    <row r="151" spans="1:11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17"/>
      <c r="K151" s="17"/>
    </row>
    <row r="152" spans="1:11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17"/>
      <c r="K152" s="17"/>
    </row>
    <row r="153" spans="1:11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17"/>
      <c r="K153" s="17"/>
    </row>
    <row r="154" spans="1:11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17"/>
      <c r="K154" s="17"/>
    </row>
    <row r="155" spans="1:11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17"/>
      <c r="K155" s="17"/>
    </row>
    <row r="156" spans="1:11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17"/>
      <c r="K156" s="17"/>
    </row>
    <row r="157" spans="1:11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17"/>
      <c r="K157" s="17"/>
    </row>
    <row r="158" spans="1:11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17"/>
      <c r="K158" s="17"/>
    </row>
    <row r="159" spans="1:11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17"/>
      <c r="K159" s="17"/>
    </row>
    <row r="160" spans="1:11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17"/>
      <c r="K160" s="17"/>
    </row>
    <row r="161" spans="1:11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17"/>
      <c r="K161" s="17"/>
    </row>
    <row r="162" spans="1:11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17"/>
      <c r="K162" s="17"/>
    </row>
    <row r="163" spans="1:11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17"/>
      <c r="K163" s="17"/>
    </row>
    <row r="164" spans="1:11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17"/>
      <c r="K164" s="17"/>
    </row>
    <row r="165" spans="1:11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17"/>
      <c r="K165" s="17"/>
    </row>
    <row r="166" spans="1:11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17"/>
      <c r="K166" s="17"/>
    </row>
    <row r="167" spans="1:11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17"/>
      <c r="K167" s="17"/>
    </row>
    <row r="168" spans="1:11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17"/>
      <c r="K168" s="17"/>
    </row>
    <row r="169" spans="1:11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17"/>
      <c r="K169" s="17"/>
    </row>
    <row r="170" spans="1:11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17"/>
      <c r="K170" s="17"/>
    </row>
    <row r="171" spans="1:11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17"/>
      <c r="K171" s="17"/>
    </row>
    <row r="172" spans="1:11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17"/>
      <c r="K172" s="17"/>
    </row>
    <row r="173" spans="1:11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17"/>
      <c r="K173" s="17"/>
    </row>
    <row r="174" spans="1:11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17"/>
      <c r="K174" s="17"/>
    </row>
    <row r="175" spans="1:11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17"/>
      <c r="K175" s="17"/>
    </row>
    <row r="176" spans="1:11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17"/>
      <c r="K176" s="17"/>
    </row>
    <row r="177" spans="1:11" x14ac:dyDescent="0.25">
      <c r="A177" s="32"/>
      <c r="B177" s="32"/>
      <c r="C177" s="32"/>
      <c r="D177" s="32"/>
      <c r="E177" s="32"/>
      <c r="F177" s="32"/>
      <c r="G177" s="32"/>
      <c r="H177" s="32"/>
      <c r="I177" s="32"/>
      <c r="J177" s="17"/>
      <c r="K177" s="17"/>
    </row>
    <row r="178" spans="1:11" x14ac:dyDescent="0.25">
      <c r="A178" s="32"/>
      <c r="B178" s="32"/>
      <c r="C178" s="32"/>
      <c r="D178" s="32"/>
      <c r="E178" s="32"/>
      <c r="F178" s="32"/>
      <c r="G178" s="32"/>
      <c r="H178" s="32"/>
      <c r="I178" s="32"/>
      <c r="J178" s="17"/>
      <c r="K178" s="17"/>
    </row>
    <row r="179" spans="1:11" x14ac:dyDescent="0.25">
      <c r="A179" s="32"/>
      <c r="B179" s="32"/>
      <c r="C179" s="32"/>
      <c r="D179" s="32"/>
      <c r="E179" s="32"/>
      <c r="F179" s="32"/>
      <c r="G179" s="32"/>
      <c r="H179" s="32"/>
      <c r="I179" s="32"/>
      <c r="J179" s="17"/>
      <c r="K179" s="17"/>
    </row>
    <row r="180" spans="1:11" x14ac:dyDescent="0.25">
      <c r="A180" s="32"/>
      <c r="B180" s="32"/>
      <c r="C180" s="32"/>
      <c r="D180" s="32"/>
      <c r="E180" s="32"/>
      <c r="F180" s="32"/>
      <c r="G180" s="32"/>
      <c r="H180" s="32"/>
      <c r="I180" s="32"/>
      <c r="J180" s="17"/>
      <c r="K180" s="17"/>
    </row>
    <row r="181" spans="1:11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17"/>
      <c r="K181" s="17"/>
    </row>
    <row r="182" spans="1:11" x14ac:dyDescent="0.25">
      <c r="A182" s="32"/>
      <c r="B182" s="32"/>
      <c r="C182" s="32"/>
      <c r="D182" s="32"/>
      <c r="E182" s="32"/>
      <c r="F182" s="32"/>
      <c r="G182" s="32"/>
      <c r="H182" s="32"/>
      <c r="I182" s="32"/>
      <c r="J182" s="17"/>
      <c r="K182" s="17"/>
    </row>
    <row r="183" spans="1:11" x14ac:dyDescent="0.25">
      <c r="A183" s="32"/>
      <c r="B183" s="32"/>
      <c r="C183" s="32"/>
      <c r="D183" s="32"/>
      <c r="E183" s="32"/>
      <c r="F183" s="32"/>
      <c r="G183" s="32"/>
      <c r="H183" s="32"/>
      <c r="I183" s="32"/>
      <c r="J183" s="17"/>
      <c r="K183" s="17"/>
    </row>
    <row r="184" spans="1:11" x14ac:dyDescent="0.25">
      <c r="A184" s="32"/>
      <c r="B184" s="32"/>
      <c r="C184" s="32"/>
      <c r="D184" s="32"/>
      <c r="E184" s="32"/>
      <c r="F184" s="32"/>
      <c r="G184" s="32"/>
      <c r="H184" s="32"/>
      <c r="I184" s="32"/>
      <c r="J184" s="17"/>
      <c r="K184" s="17"/>
    </row>
    <row r="185" spans="1:11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17"/>
      <c r="K185" s="17"/>
    </row>
    <row r="186" spans="1:11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17"/>
      <c r="K186" s="17"/>
    </row>
    <row r="187" spans="1:11" x14ac:dyDescent="0.25">
      <c r="A187" s="32"/>
      <c r="B187" s="32"/>
      <c r="C187" s="32"/>
      <c r="D187" s="32"/>
      <c r="E187" s="32"/>
      <c r="F187" s="32"/>
      <c r="G187" s="32"/>
      <c r="H187" s="32"/>
      <c r="I187" s="32"/>
      <c r="J187" s="17"/>
      <c r="K187" s="17"/>
    </row>
    <row r="188" spans="1:11" x14ac:dyDescent="0.25">
      <c r="A188" s="32"/>
      <c r="B188" s="32"/>
      <c r="C188" s="32"/>
      <c r="D188" s="32"/>
      <c r="E188" s="32"/>
      <c r="F188" s="32"/>
      <c r="G188" s="32"/>
      <c r="H188" s="32"/>
      <c r="I188" s="32"/>
      <c r="J188" s="17"/>
      <c r="K188" s="17"/>
    </row>
    <row r="189" spans="1:11" x14ac:dyDescent="0.25">
      <c r="A189" s="32"/>
      <c r="B189" s="32"/>
      <c r="C189" s="32"/>
      <c r="D189" s="32"/>
      <c r="E189" s="32"/>
      <c r="F189" s="32"/>
      <c r="G189" s="32"/>
      <c r="H189" s="32"/>
      <c r="I189" s="32"/>
      <c r="J189" s="17"/>
      <c r="K189" s="17"/>
    </row>
    <row r="190" spans="1:11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17"/>
      <c r="K190" s="17"/>
    </row>
    <row r="191" spans="1:11" x14ac:dyDescent="0.25">
      <c r="A191" s="32"/>
      <c r="B191" s="32"/>
      <c r="C191" s="32"/>
      <c r="D191" s="32"/>
      <c r="E191" s="32"/>
      <c r="F191" s="32"/>
      <c r="G191" s="32"/>
      <c r="H191" s="32"/>
      <c r="I191" s="32"/>
      <c r="J191" s="17"/>
      <c r="K191" s="17"/>
    </row>
    <row r="192" spans="1:11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17"/>
      <c r="K192" s="17"/>
    </row>
    <row r="193" spans="1:11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17"/>
      <c r="K193" s="17"/>
    </row>
    <row r="194" spans="1:11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17"/>
      <c r="K194" s="17"/>
    </row>
    <row r="195" spans="1:11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17"/>
      <c r="K195" s="17"/>
    </row>
    <row r="196" spans="1:11" x14ac:dyDescent="0.25">
      <c r="A196" s="32"/>
      <c r="B196" s="32"/>
      <c r="C196" s="32"/>
      <c r="D196" s="32"/>
      <c r="E196" s="32"/>
      <c r="F196" s="32"/>
      <c r="G196" s="32"/>
      <c r="H196" s="32"/>
      <c r="I196" s="32"/>
      <c r="J196" s="17"/>
      <c r="K196" s="17"/>
    </row>
    <row r="197" spans="1:11" x14ac:dyDescent="0.25">
      <c r="A197" s="32"/>
      <c r="B197" s="32"/>
      <c r="C197" s="32"/>
      <c r="D197" s="32"/>
      <c r="E197" s="32"/>
      <c r="F197" s="32"/>
      <c r="G197" s="32"/>
      <c r="H197" s="32"/>
      <c r="I197" s="32"/>
      <c r="J197" s="17"/>
      <c r="K197" s="17"/>
    </row>
    <row r="198" spans="1:11" x14ac:dyDescent="0.25">
      <c r="A198" s="32"/>
      <c r="B198" s="32"/>
      <c r="C198" s="32"/>
      <c r="D198" s="32"/>
      <c r="E198" s="32"/>
      <c r="F198" s="32"/>
      <c r="G198" s="32"/>
      <c r="H198" s="32"/>
      <c r="I198" s="32"/>
      <c r="J198" s="17"/>
      <c r="K198" s="17"/>
    </row>
    <row r="199" spans="1:11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17"/>
      <c r="K199" s="17"/>
    </row>
    <row r="200" spans="1:11" x14ac:dyDescent="0.25">
      <c r="A200" s="32"/>
      <c r="B200" s="32"/>
      <c r="C200" s="32"/>
      <c r="D200" s="32"/>
      <c r="E200" s="32"/>
      <c r="F200" s="32"/>
      <c r="G200" s="32"/>
      <c r="H200" s="32"/>
      <c r="I200" s="32"/>
      <c r="J200" s="17"/>
      <c r="K200" s="17"/>
    </row>
    <row r="201" spans="1:11" x14ac:dyDescent="0.25">
      <c r="A201" s="32"/>
      <c r="B201" s="32"/>
      <c r="C201" s="32"/>
      <c r="D201" s="32"/>
      <c r="E201" s="32"/>
      <c r="F201" s="32"/>
      <c r="G201" s="32"/>
      <c r="H201" s="32"/>
      <c r="I201" s="32"/>
      <c r="J201" s="17"/>
      <c r="K201" s="17"/>
    </row>
    <row r="202" spans="1:11" x14ac:dyDescent="0.25">
      <c r="A202" s="32"/>
      <c r="B202" s="32"/>
      <c r="C202" s="32"/>
      <c r="D202" s="32"/>
      <c r="E202" s="32"/>
      <c r="F202" s="32"/>
      <c r="G202" s="32"/>
      <c r="H202" s="32"/>
      <c r="I202" s="32"/>
      <c r="J202" s="17"/>
      <c r="K202" s="17"/>
    </row>
    <row r="203" spans="1:11" x14ac:dyDescent="0.25">
      <c r="A203" s="32"/>
      <c r="B203" s="32"/>
      <c r="C203" s="32"/>
      <c r="D203" s="32"/>
      <c r="E203" s="32"/>
      <c r="F203" s="32"/>
      <c r="G203" s="32"/>
      <c r="H203" s="32"/>
      <c r="I203" s="32"/>
      <c r="J203" s="17"/>
      <c r="K203" s="17"/>
    </row>
    <row r="204" spans="1:11" x14ac:dyDescent="0.25">
      <c r="A204" s="32"/>
      <c r="B204" s="32"/>
      <c r="C204" s="32"/>
      <c r="D204" s="32"/>
      <c r="E204" s="32"/>
      <c r="F204" s="32"/>
      <c r="G204" s="32"/>
      <c r="H204" s="32"/>
      <c r="I204" s="32"/>
      <c r="J204" s="17"/>
      <c r="K204" s="17"/>
    </row>
    <row r="205" spans="1:11" x14ac:dyDescent="0.25">
      <c r="A205" s="32"/>
      <c r="B205" s="32"/>
      <c r="C205" s="32"/>
      <c r="D205" s="32"/>
      <c r="E205" s="32"/>
      <c r="F205" s="32"/>
      <c r="G205" s="32"/>
      <c r="H205" s="32"/>
      <c r="I205" s="32"/>
      <c r="J205" s="17"/>
      <c r="K205" s="17"/>
    </row>
    <row r="206" spans="1:11" x14ac:dyDescent="0.25">
      <c r="A206" s="32"/>
      <c r="B206" s="32"/>
      <c r="C206" s="32"/>
      <c r="D206" s="32"/>
      <c r="E206" s="32"/>
      <c r="F206" s="32"/>
      <c r="G206" s="32"/>
      <c r="H206" s="32"/>
      <c r="I206" s="32"/>
      <c r="J206" s="17"/>
      <c r="K206" s="17"/>
    </row>
    <row r="207" spans="1:11" x14ac:dyDescent="0.25">
      <c r="A207" s="32"/>
      <c r="B207" s="32"/>
      <c r="C207" s="32"/>
      <c r="D207" s="32"/>
      <c r="E207" s="32"/>
      <c r="F207" s="32"/>
      <c r="G207" s="32"/>
      <c r="H207" s="32"/>
      <c r="I207" s="32"/>
      <c r="J207" s="17"/>
      <c r="K207" s="17"/>
    </row>
    <row r="208" spans="1:11" x14ac:dyDescent="0.25">
      <c r="A208" s="32"/>
      <c r="B208" s="32"/>
      <c r="C208" s="32"/>
      <c r="D208" s="32"/>
      <c r="E208" s="32"/>
      <c r="F208" s="32"/>
      <c r="G208" s="32"/>
      <c r="H208" s="32"/>
      <c r="I208" s="32"/>
      <c r="J208" s="17"/>
      <c r="K208" s="17"/>
    </row>
    <row r="209" spans="1:11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17"/>
      <c r="K209" s="17"/>
    </row>
    <row r="210" spans="1:11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17"/>
      <c r="K210" s="17"/>
    </row>
    <row r="211" spans="1:11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17"/>
      <c r="K211" s="17"/>
    </row>
    <row r="212" spans="1:11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17"/>
      <c r="K212" s="17"/>
    </row>
    <row r="213" spans="1:11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17"/>
      <c r="K213" s="17"/>
    </row>
    <row r="214" spans="1:11" x14ac:dyDescent="0.25">
      <c r="A214" s="32"/>
      <c r="B214" s="32"/>
      <c r="C214" s="32"/>
      <c r="D214" s="32"/>
      <c r="E214" s="32"/>
      <c r="F214" s="32"/>
      <c r="G214" s="32"/>
      <c r="H214" s="32"/>
      <c r="I214" s="32"/>
      <c r="J214" s="17"/>
      <c r="K214" s="17"/>
    </row>
    <row r="215" spans="1:11" x14ac:dyDescent="0.25">
      <c r="A215" s="32"/>
      <c r="B215" s="32"/>
      <c r="C215" s="32"/>
      <c r="D215" s="32"/>
      <c r="E215" s="32"/>
      <c r="F215" s="32"/>
      <c r="G215" s="32"/>
      <c r="H215" s="32"/>
      <c r="I215" s="32"/>
      <c r="J215" s="17"/>
      <c r="K215" s="17"/>
    </row>
    <row r="216" spans="1:11" x14ac:dyDescent="0.25">
      <c r="A216" s="32"/>
      <c r="B216" s="32"/>
      <c r="C216" s="32"/>
      <c r="D216" s="32"/>
      <c r="E216" s="32"/>
      <c r="F216" s="32"/>
      <c r="G216" s="32"/>
      <c r="H216" s="32"/>
      <c r="I216" s="32"/>
      <c r="J216" s="17"/>
      <c r="K216" s="17"/>
    </row>
    <row r="217" spans="1:11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17"/>
      <c r="K217" s="17"/>
    </row>
    <row r="218" spans="1:11" x14ac:dyDescent="0.25">
      <c r="A218" s="32"/>
      <c r="B218" s="32"/>
      <c r="C218" s="32"/>
      <c r="D218" s="32"/>
      <c r="E218" s="32"/>
      <c r="F218" s="32"/>
      <c r="G218" s="32"/>
      <c r="H218" s="32"/>
      <c r="I218" s="32"/>
      <c r="J218" s="17"/>
      <c r="K218" s="17"/>
    </row>
    <row r="219" spans="1:11" x14ac:dyDescent="0.25">
      <c r="A219" s="32"/>
      <c r="B219" s="32"/>
      <c r="C219" s="32"/>
      <c r="D219" s="32"/>
      <c r="E219" s="32"/>
      <c r="F219" s="32"/>
      <c r="G219" s="32"/>
      <c r="H219" s="32"/>
      <c r="I219" s="32"/>
      <c r="J219" s="17"/>
      <c r="K219" s="17"/>
    </row>
    <row r="220" spans="1:11" x14ac:dyDescent="0.25">
      <c r="A220" s="32"/>
      <c r="B220" s="32"/>
      <c r="C220" s="32"/>
      <c r="D220" s="32"/>
      <c r="E220" s="32"/>
      <c r="F220" s="32"/>
      <c r="G220" s="32"/>
      <c r="H220" s="32"/>
      <c r="I220" s="32"/>
      <c r="J220" s="17"/>
      <c r="K220" s="17"/>
    </row>
    <row r="221" spans="1:11" x14ac:dyDescent="0.25">
      <c r="A221" s="32"/>
      <c r="B221" s="32"/>
      <c r="C221" s="32"/>
      <c r="D221" s="32"/>
      <c r="E221" s="32"/>
      <c r="F221" s="32"/>
      <c r="G221" s="32"/>
      <c r="H221" s="32"/>
      <c r="I221" s="32"/>
      <c r="J221" s="17"/>
      <c r="K221" s="17"/>
    </row>
    <row r="222" spans="1:11" x14ac:dyDescent="0.25">
      <c r="A222" s="32"/>
      <c r="B222" s="32"/>
      <c r="C222" s="32"/>
      <c r="D222" s="32"/>
      <c r="E222" s="32"/>
      <c r="F222" s="32"/>
      <c r="G222" s="32"/>
      <c r="H222" s="32"/>
      <c r="I222" s="32"/>
      <c r="J222" s="17"/>
      <c r="K222" s="17"/>
    </row>
    <row r="223" spans="1:11" x14ac:dyDescent="0.25">
      <c r="A223" s="32"/>
      <c r="B223" s="32"/>
      <c r="C223" s="32"/>
      <c r="D223" s="32"/>
      <c r="E223" s="32"/>
      <c r="F223" s="32"/>
      <c r="G223" s="32"/>
      <c r="H223" s="32"/>
      <c r="I223" s="32"/>
      <c r="J223" s="17"/>
      <c r="K223" s="17"/>
    </row>
    <row r="224" spans="1:11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17"/>
      <c r="K224" s="17"/>
    </row>
    <row r="225" spans="1:11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17"/>
      <c r="K225" s="17"/>
    </row>
    <row r="226" spans="1:11" x14ac:dyDescent="0.25">
      <c r="A226" s="32"/>
      <c r="B226" s="32"/>
      <c r="C226" s="32"/>
      <c r="D226" s="32"/>
      <c r="E226" s="32"/>
      <c r="F226" s="32"/>
      <c r="G226" s="32"/>
      <c r="H226" s="32"/>
      <c r="I226" s="32"/>
      <c r="J226" s="17"/>
      <c r="K226" s="17"/>
    </row>
    <row r="227" spans="1:11" x14ac:dyDescent="0.25">
      <c r="A227" s="32"/>
      <c r="B227" s="32"/>
      <c r="C227" s="32"/>
      <c r="D227" s="32"/>
      <c r="E227" s="32"/>
      <c r="F227" s="32"/>
      <c r="G227" s="32"/>
      <c r="H227" s="32"/>
      <c r="I227" s="32"/>
      <c r="J227" s="17"/>
      <c r="K227" s="17"/>
    </row>
    <row r="228" spans="1:11" x14ac:dyDescent="0.25">
      <c r="A228" s="32"/>
      <c r="B228" s="32"/>
      <c r="C228" s="32"/>
      <c r="D228" s="32"/>
      <c r="E228" s="32"/>
      <c r="F228" s="32"/>
      <c r="G228" s="32"/>
      <c r="H228" s="32"/>
      <c r="I228" s="32"/>
      <c r="J228" s="17"/>
      <c r="K228" s="17"/>
    </row>
    <row r="229" spans="1:11" x14ac:dyDescent="0.25">
      <c r="A229" s="32"/>
      <c r="B229" s="32"/>
      <c r="C229" s="32"/>
      <c r="D229" s="32"/>
      <c r="E229" s="32"/>
      <c r="F229" s="32"/>
      <c r="G229" s="32"/>
      <c r="H229" s="32"/>
      <c r="I229" s="32"/>
      <c r="J229" s="17"/>
      <c r="K229" s="17"/>
    </row>
    <row r="230" spans="1:11" x14ac:dyDescent="0.25">
      <c r="A230" s="32"/>
      <c r="B230" s="32"/>
      <c r="C230" s="32"/>
      <c r="D230" s="32"/>
      <c r="E230" s="32"/>
      <c r="F230" s="32"/>
      <c r="G230" s="32"/>
      <c r="H230" s="32"/>
      <c r="I230" s="32"/>
      <c r="J230" s="17"/>
      <c r="K230" s="17"/>
    </row>
    <row r="231" spans="1:11" x14ac:dyDescent="0.25">
      <c r="A231" s="32"/>
      <c r="B231" s="32"/>
      <c r="C231" s="32"/>
      <c r="D231" s="32"/>
      <c r="E231" s="32"/>
      <c r="F231" s="32"/>
      <c r="G231" s="32"/>
      <c r="H231" s="32"/>
      <c r="I231" s="32"/>
      <c r="J231" s="17"/>
      <c r="K231" s="17"/>
    </row>
    <row r="232" spans="1:11" x14ac:dyDescent="0.25">
      <c r="A232" s="32"/>
      <c r="B232" s="32"/>
      <c r="C232" s="32"/>
      <c r="D232" s="32"/>
      <c r="E232" s="32"/>
      <c r="F232" s="32"/>
      <c r="G232" s="32"/>
      <c r="H232" s="32"/>
      <c r="I232" s="32"/>
      <c r="J232" s="17"/>
      <c r="K232" s="17"/>
    </row>
    <row r="233" spans="1:11" x14ac:dyDescent="0.25">
      <c r="A233" s="32"/>
      <c r="B233" s="32"/>
      <c r="C233" s="32"/>
      <c r="D233" s="32"/>
      <c r="E233" s="32"/>
      <c r="F233" s="32"/>
      <c r="G233" s="32"/>
      <c r="H233" s="32"/>
      <c r="I233" s="32"/>
      <c r="J233" s="17"/>
      <c r="K233" s="17"/>
    </row>
    <row r="234" spans="1:11" x14ac:dyDescent="0.25">
      <c r="A234" s="32"/>
      <c r="B234" s="32"/>
      <c r="C234" s="32"/>
      <c r="D234" s="32"/>
      <c r="E234" s="32"/>
      <c r="F234" s="32"/>
      <c r="G234" s="32"/>
      <c r="H234" s="32"/>
      <c r="I234" s="32"/>
      <c r="J234" s="17"/>
      <c r="K234" s="17"/>
    </row>
    <row r="235" spans="1:11" x14ac:dyDescent="0.25">
      <c r="A235" s="32"/>
      <c r="B235" s="32"/>
      <c r="C235" s="32"/>
      <c r="D235" s="32"/>
      <c r="E235" s="32"/>
      <c r="F235" s="32"/>
      <c r="G235" s="32"/>
      <c r="H235" s="32"/>
      <c r="I235" s="32"/>
      <c r="J235" s="17"/>
      <c r="K235" s="17"/>
    </row>
    <row r="236" spans="1:11" x14ac:dyDescent="0.25">
      <c r="A236" s="32"/>
      <c r="B236" s="32"/>
      <c r="C236" s="32"/>
      <c r="D236" s="32"/>
      <c r="E236" s="32"/>
      <c r="F236" s="32"/>
      <c r="G236" s="32"/>
      <c r="H236" s="32"/>
      <c r="I236" s="32"/>
      <c r="J236" s="17"/>
      <c r="K236" s="17"/>
    </row>
    <row r="237" spans="1:11" x14ac:dyDescent="0.25">
      <c r="A237" s="32"/>
      <c r="B237" s="32"/>
      <c r="C237" s="32"/>
      <c r="D237" s="32"/>
      <c r="E237" s="32"/>
      <c r="F237" s="32"/>
      <c r="G237" s="32"/>
      <c r="H237" s="32"/>
      <c r="I237" s="32"/>
      <c r="J237" s="17"/>
      <c r="K237" s="17"/>
    </row>
    <row r="238" spans="1:11" x14ac:dyDescent="0.25">
      <c r="A238" s="32"/>
      <c r="B238" s="32"/>
      <c r="C238" s="32"/>
      <c r="D238" s="32"/>
      <c r="E238" s="32"/>
      <c r="F238" s="32"/>
      <c r="G238" s="32"/>
      <c r="H238" s="32"/>
      <c r="I238" s="32"/>
      <c r="J238" s="17"/>
      <c r="K238" s="17"/>
    </row>
    <row r="239" spans="1:11" x14ac:dyDescent="0.25">
      <c r="A239" s="32"/>
      <c r="B239" s="32"/>
      <c r="C239" s="32"/>
      <c r="D239" s="32"/>
      <c r="E239" s="32"/>
      <c r="F239" s="32"/>
      <c r="G239" s="32"/>
      <c r="H239" s="32"/>
      <c r="I239" s="32"/>
      <c r="J239" s="17"/>
      <c r="K239" s="17"/>
    </row>
    <row r="240" spans="1:11" x14ac:dyDescent="0.25">
      <c r="A240" s="32"/>
      <c r="B240" s="32"/>
      <c r="C240" s="32"/>
      <c r="D240" s="32"/>
      <c r="E240" s="32"/>
      <c r="F240" s="32"/>
      <c r="G240" s="32"/>
      <c r="H240" s="32"/>
      <c r="I240" s="32"/>
      <c r="J240" s="17"/>
      <c r="K240" s="17"/>
    </row>
    <row r="241" spans="1:11" x14ac:dyDescent="0.25">
      <c r="A241" s="32"/>
      <c r="B241" s="32"/>
      <c r="C241" s="32"/>
      <c r="D241" s="32"/>
      <c r="E241" s="32"/>
      <c r="F241" s="32"/>
      <c r="G241" s="32"/>
      <c r="H241" s="32"/>
      <c r="I241" s="32"/>
      <c r="J241" s="17"/>
      <c r="K241" s="17"/>
    </row>
    <row r="242" spans="1:11" x14ac:dyDescent="0.25">
      <c r="A242" s="32"/>
      <c r="B242" s="32"/>
      <c r="C242" s="32"/>
      <c r="D242" s="32"/>
      <c r="E242" s="32"/>
      <c r="F242" s="32"/>
      <c r="G242" s="32"/>
      <c r="H242" s="32"/>
      <c r="I242" s="32"/>
      <c r="J242" s="17"/>
      <c r="K242" s="17"/>
    </row>
    <row r="243" spans="1:11" x14ac:dyDescent="0.25">
      <c r="A243" s="32"/>
      <c r="B243" s="32"/>
      <c r="C243" s="32"/>
      <c r="D243" s="32"/>
      <c r="E243" s="32"/>
      <c r="F243" s="32"/>
      <c r="G243" s="32"/>
      <c r="H243" s="32"/>
      <c r="I243" s="32"/>
      <c r="J243" s="17"/>
      <c r="K243" s="17"/>
    </row>
    <row r="244" spans="1:11" x14ac:dyDescent="0.25">
      <c r="A244" s="32"/>
      <c r="B244" s="32"/>
      <c r="C244" s="32"/>
      <c r="D244" s="32"/>
      <c r="E244" s="32"/>
      <c r="F244" s="32"/>
      <c r="G244" s="32"/>
      <c r="H244" s="32"/>
      <c r="I244" s="32"/>
      <c r="J244" s="17"/>
      <c r="K244" s="17"/>
    </row>
    <row r="245" spans="1:11" x14ac:dyDescent="0.25">
      <c r="A245" s="32"/>
      <c r="B245" s="32"/>
      <c r="C245" s="32"/>
      <c r="D245" s="32"/>
      <c r="E245" s="32"/>
      <c r="F245" s="32"/>
      <c r="G245" s="32"/>
      <c r="H245" s="32"/>
      <c r="I245" s="32"/>
      <c r="J245" s="17"/>
      <c r="K245" s="17"/>
    </row>
    <row r="246" spans="1:11" x14ac:dyDescent="0.25">
      <c r="A246" s="32"/>
      <c r="B246" s="32"/>
      <c r="C246" s="32"/>
      <c r="D246" s="32"/>
      <c r="E246" s="32"/>
      <c r="F246" s="32"/>
      <c r="G246" s="32"/>
      <c r="H246" s="32"/>
      <c r="I246" s="32"/>
      <c r="J246" s="17"/>
      <c r="K246" s="17"/>
    </row>
    <row r="247" spans="1:11" x14ac:dyDescent="0.25">
      <c r="A247" s="32"/>
      <c r="B247" s="32"/>
      <c r="C247" s="32"/>
      <c r="D247" s="32"/>
      <c r="E247" s="32"/>
      <c r="F247" s="32"/>
      <c r="G247" s="32"/>
      <c r="H247" s="32"/>
      <c r="I247" s="32"/>
      <c r="J247" s="17"/>
      <c r="K247" s="17"/>
    </row>
    <row r="248" spans="1:11" x14ac:dyDescent="0.25">
      <c r="A248" s="32"/>
      <c r="B248" s="32"/>
      <c r="C248" s="32"/>
      <c r="D248" s="32"/>
      <c r="E248" s="32"/>
      <c r="F248" s="32"/>
      <c r="G248" s="32"/>
      <c r="H248" s="32"/>
      <c r="I248" s="32"/>
      <c r="J248" s="17"/>
      <c r="K248" s="17"/>
    </row>
    <row r="249" spans="1:11" x14ac:dyDescent="0.25">
      <c r="A249" s="32"/>
      <c r="B249" s="32"/>
      <c r="C249" s="32"/>
      <c r="D249" s="32"/>
      <c r="E249" s="32"/>
      <c r="F249" s="32"/>
      <c r="G249" s="32"/>
      <c r="H249" s="32"/>
      <c r="I249" s="32"/>
      <c r="J249" s="17"/>
      <c r="K249" s="17"/>
    </row>
    <row r="250" spans="1:11" x14ac:dyDescent="0.25">
      <c r="A250" s="32"/>
      <c r="B250" s="32"/>
      <c r="C250" s="32"/>
      <c r="D250" s="32"/>
      <c r="E250" s="32"/>
      <c r="F250" s="32"/>
      <c r="G250" s="32"/>
      <c r="H250" s="32"/>
      <c r="I250" s="32"/>
      <c r="J250" s="17"/>
      <c r="K250" s="17"/>
    </row>
    <row r="251" spans="1:11" x14ac:dyDescent="0.25">
      <c r="A251" s="32"/>
      <c r="B251" s="32"/>
      <c r="C251" s="32"/>
      <c r="D251" s="32"/>
      <c r="E251" s="32"/>
      <c r="F251" s="32"/>
      <c r="G251" s="32"/>
      <c r="H251" s="32"/>
      <c r="I251" s="32"/>
      <c r="J251" s="17"/>
      <c r="K251" s="17"/>
    </row>
    <row r="252" spans="1:11" x14ac:dyDescent="0.25">
      <c r="A252" s="32"/>
      <c r="B252" s="32"/>
      <c r="C252" s="32"/>
      <c r="D252" s="32"/>
      <c r="E252" s="32"/>
      <c r="F252" s="32"/>
      <c r="G252" s="32"/>
      <c r="H252" s="32"/>
      <c r="I252" s="32"/>
      <c r="J252" s="17"/>
      <c r="K252" s="17"/>
    </row>
    <row r="253" spans="1:11" x14ac:dyDescent="0.25">
      <c r="A253" s="32"/>
      <c r="B253" s="32"/>
      <c r="C253" s="32"/>
      <c r="D253" s="32"/>
      <c r="E253" s="32"/>
      <c r="F253" s="32"/>
      <c r="G253" s="32"/>
      <c r="H253" s="32"/>
      <c r="I253" s="32"/>
      <c r="J253" s="17"/>
      <c r="K253" s="17"/>
    </row>
    <row r="254" spans="1:11" x14ac:dyDescent="0.25">
      <c r="A254" s="32"/>
      <c r="B254" s="32"/>
      <c r="C254" s="32"/>
      <c r="D254" s="32"/>
      <c r="E254" s="32"/>
      <c r="F254" s="32"/>
      <c r="G254" s="32"/>
      <c r="H254" s="32"/>
      <c r="I254" s="32"/>
      <c r="J254" s="17"/>
      <c r="K254" s="17"/>
    </row>
    <row r="255" spans="1:11" x14ac:dyDescent="0.25">
      <c r="A255" s="32"/>
      <c r="B255" s="32"/>
      <c r="C255" s="32"/>
      <c r="D255" s="32"/>
      <c r="E255" s="32"/>
      <c r="F255" s="32"/>
      <c r="G255" s="32"/>
      <c r="H255" s="32"/>
      <c r="I255" s="32"/>
      <c r="J255" s="17"/>
      <c r="K255" s="17"/>
    </row>
    <row r="256" spans="1:11" x14ac:dyDescent="0.25">
      <c r="A256" s="32"/>
      <c r="B256" s="32"/>
      <c r="C256" s="32"/>
      <c r="D256" s="32"/>
      <c r="E256" s="32"/>
      <c r="F256" s="32"/>
      <c r="G256" s="32"/>
      <c r="H256" s="32"/>
      <c r="I256" s="32"/>
      <c r="J256" s="17"/>
      <c r="K256" s="17"/>
    </row>
    <row r="257" spans="1:11" x14ac:dyDescent="0.25">
      <c r="A257" s="32"/>
      <c r="B257" s="32"/>
      <c r="C257" s="32"/>
      <c r="D257" s="32"/>
      <c r="E257" s="32"/>
      <c r="F257" s="32"/>
      <c r="G257" s="32"/>
      <c r="H257" s="32"/>
      <c r="I257" s="32"/>
      <c r="J257" s="17"/>
      <c r="K257" s="17"/>
    </row>
  </sheetData>
  <mergeCells count="24">
    <mergeCell ref="A44:C44"/>
    <mergeCell ref="A45:C45"/>
    <mergeCell ref="A23:A24"/>
    <mergeCell ref="I23:I24"/>
    <mergeCell ref="C23:C24"/>
    <mergeCell ref="E23:E24"/>
    <mergeCell ref="D23:D24"/>
    <mergeCell ref="A43:C43"/>
    <mergeCell ref="B63:C63"/>
    <mergeCell ref="B64:C64"/>
    <mergeCell ref="A4:I4"/>
    <mergeCell ref="A7:I7"/>
    <mergeCell ref="A8:I8"/>
    <mergeCell ref="B57:C57"/>
    <mergeCell ref="B58:C58"/>
    <mergeCell ref="A46:C46"/>
    <mergeCell ref="C12:I12"/>
    <mergeCell ref="C13:I13"/>
    <mergeCell ref="C14:I14"/>
    <mergeCell ref="C15:I15"/>
    <mergeCell ref="F21:I21"/>
    <mergeCell ref="B23:B24"/>
    <mergeCell ref="A47:C47"/>
    <mergeCell ref="F23:H23"/>
  </mergeCells>
  <pageMargins left="1.1811023622047245" right="0.59055118110236227" top="0.78740157480314965" bottom="0.78740157480314965" header="0.31496062992125984" footer="0.39370078740157483"/>
  <pageSetup paperSize="9" scale="71" fitToHeight="0" orientation="portrait" blackAndWhite="1" r:id="rId1"/>
  <headerFooter>
    <oddFooter>&amp;R&amp;"Times New Roman,Regular"&amp;10&amp;P. lpp. no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60"/>
  <sheetViews>
    <sheetView showZeros="0" zoomScale="85" zoomScaleNormal="85" workbookViewId="0">
      <selection activeCell="J19" sqref="J19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6" width="9" style="6" customWidth="1"/>
    <col min="7" max="16384" width="9.140625" style="6"/>
  </cols>
  <sheetData>
    <row r="1" spans="1:5" ht="20.25" x14ac:dyDescent="0.3">
      <c r="A1" s="175" t="s">
        <v>420</v>
      </c>
      <c r="B1" s="175"/>
      <c r="C1" s="175"/>
      <c r="D1" s="175"/>
      <c r="E1" s="175"/>
    </row>
    <row r="3" spans="1:5" ht="20.25" x14ac:dyDescent="0.3">
      <c r="A3" s="189" t="s">
        <v>94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5" x14ac:dyDescent="0.25">
      <c r="A7" s="9" t="s">
        <v>36</v>
      </c>
      <c r="B7" s="2"/>
      <c r="C7" s="176" t="str">
        <f>KOPS1!C13</f>
        <v>Jāņa Cimzes ģimnāzijas Raiņa ielas korpuss. I kārta</v>
      </c>
      <c r="D7" s="176"/>
      <c r="E7" s="176"/>
    </row>
    <row r="8" spans="1:5" x14ac:dyDescent="0.25">
      <c r="A8" s="9" t="s">
        <v>38</v>
      </c>
      <c r="B8" s="2"/>
      <c r="C8" s="176" t="str">
        <f>KOPS1!C14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KOPS1!C15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348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61"/>
      <c r="C18" s="144" t="s">
        <v>95</v>
      </c>
      <c r="D18" s="145"/>
      <c r="E18" s="96"/>
    </row>
    <row r="19" spans="1:5" ht="30" x14ac:dyDescent="0.25">
      <c r="A19" s="73">
        <v>1</v>
      </c>
      <c r="B19" s="8" t="s">
        <v>20</v>
      </c>
      <c r="C19" s="146" t="s">
        <v>408</v>
      </c>
      <c r="D19" s="67" t="s">
        <v>238</v>
      </c>
      <c r="E19" s="59">
        <v>1</v>
      </c>
    </row>
    <row r="20" spans="1:5" s="93" customFormat="1" x14ac:dyDescent="0.25">
      <c r="A20" s="68">
        <f>A19+1</f>
        <v>2</v>
      </c>
      <c r="B20" s="8" t="s">
        <v>20</v>
      </c>
      <c r="C20" s="91" t="s">
        <v>96</v>
      </c>
      <c r="D20" s="92" t="s">
        <v>238</v>
      </c>
      <c r="E20" s="59">
        <v>1</v>
      </c>
    </row>
    <row r="21" spans="1:5" x14ac:dyDescent="0.25">
      <c r="A21" s="68">
        <f>A20+1</f>
        <v>3</v>
      </c>
      <c r="B21" s="8" t="s">
        <v>20</v>
      </c>
      <c r="C21" s="91" t="s">
        <v>97</v>
      </c>
      <c r="D21" s="92" t="s">
        <v>43</v>
      </c>
      <c r="E21" s="59">
        <v>1</v>
      </c>
    </row>
    <row r="22" spans="1:5" x14ac:dyDescent="0.25">
      <c r="A22" s="68">
        <f t="shared" ref="A22:A24" si="0">A21+1</f>
        <v>4</v>
      </c>
      <c r="B22" s="8" t="s">
        <v>20</v>
      </c>
      <c r="C22" s="91" t="s">
        <v>98</v>
      </c>
      <c r="D22" s="92" t="s">
        <v>43</v>
      </c>
      <c r="E22" s="59">
        <v>18</v>
      </c>
    </row>
    <row r="23" spans="1:5" x14ac:dyDescent="0.25">
      <c r="A23" s="68">
        <f t="shared" si="0"/>
        <v>5</v>
      </c>
      <c r="B23" s="8" t="s">
        <v>20</v>
      </c>
      <c r="C23" s="91" t="s">
        <v>99</v>
      </c>
      <c r="D23" s="92" t="s">
        <v>43</v>
      </c>
      <c r="E23" s="59">
        <v>6</v>
      </c>
    </row>
    <row r="24" spans="1:5" x14ac:dyDescent="0.25">
      <c r="A24" s="68">
        <f t="shared" si="0"/>
        <v>6</v>
      </c>
      <c r="B24" s="8" t="s">
        <v>20</v>
      </c>
      <c r="C24" s="91" t="s">
        <v>100</v>
      </c>
      <c r="D24" s="92" t="s">
        <v>43</v>
      </c>
      <c r="E24" s="59">
        <v>1</v>
      </c>
    </row>
    <row r="25" spans="1:5" x14ac:dyDescent="0.25">
      <c r="A25" s="68"/>
      <c r="B25" s="8"/>
      <c r="C25" s="90" t="s">
        <v>101</v>
      </c>
      <c r="D25" s="92"/>
      <c r="E25" s="59"/>
    </row>
    <row r="26" spans="1:5" x14ac:dyDescent="0.25">
      <c r="A26" s="68">
        <f>A24+1</f>
        <v>7</v>
      </c>
      <c r="B26" s="8" t="s">
        <v>20</v>
      </c>
      <c r="C26" s="91" t="s">
        <v>102</v>
      </c>
      <c r="D26" s="92" t="s">
        <v>92</v>
      </c>
      <c r="E26" s="5">
        <v>405</v>
      </c>
    </row>
    <row r="27" spans="1:5" x14ac:dyDescent="0.25">
      <c r="A27" s="68">
        <f>A26+1</f>
        <v>8</v>
      </c>
      <c r="B27" s="8" t="s">
        <v>20</v>
      </c>
      <c r="C27" s="91" t="s">
        <v>103</v>
      </c>
      <c r="D27" s="92" t="s">
        <v>92</v>
      </c>
      <c r="E27" s="5">
        <v>870</v>
      </c>
    </row>
    <row r="28" spans="1:5" x14ac:dyDescent="0.25">
      <c r="A28" s="68">
        <f t="shared" ref="A28:A50" si="1">A27+1</f>
        <v>9</v>
      </c>
      <c r="B28" s="8" t="s">
        <v>20</v>
      </c>
      <c r="C28" s="91" t="s">
        <v>104</v>
      </c>
      <c r="D28" s="92" t="s">
        <v>92</v>
      </c>
      <c r="E28" s="5">
        <v>50</v>
      </c>
    </row>
    <row r="29" spans="1:5" x14ac:dyDescent="0.25">
      <c r="A29" s="68">
        <f t="shared" si="1"/>
        <v>10</v>
      </c>
      <c r="B29" s="8" t="s">
        <v>20</v>
      </c>
      <c r="C29" s="91" t="s">
        <v>105</v>
      </c>
      <c r="D29" s="92" t="s">
        <v>92</v>
      </c>
      <c r="E29" s="5">
        <v>60</v>
      </c>
    </row>
    <row r="30" spans="1:5" ht="25.5" x14ac:dyDescent="0.25">
      <c r="A30" s="68">
        <f t="shared" si="1"/>
        <v>11</v>
      </c>
      <c r="B30" s="8" t="s">
        <v>20</v>
      </c>
      <c r="C30" s="91" t="s">
        <v>106</v>
      </c>
      <c r="D30" s="92" t="s">
        <v>92</v>
      </c>
      <c r="E30" s="5">
        <v>70</v>
      </c>
    </row>
    <row r="31" spans="1:5" x14ac:dyDescent="0.25">
      <c r="A31" s="68"/>
      <c r="B31" s="8"/>
      <c r="C31" s="90" t="s">
        <v>107</v>
      </c>
      <c r="D31" s="92"/>
      <c r="E31" s="5"/>
    </row>
    <row r="32" spans="1:5" x14ac:dyDescent="0.25">
      <c r="A32" s="68">
        <f>A30+1</f>
        <v>12</v>
      </c>
      <c r="B32" s="8" t="s">
        <v>20</v>
      </c>
      <c r="C32" s="91" t="s">
        <v>108</v>
      </c>
      <c r="D32" s="92" t="s">
        <v>43</v>
      </c>
      <c r="E32" s="59">
        <v>3</v>
      </c>
    </row>
    <row r="33" spans="1:5" x14ac:dyDescent="0.25">
      <c r="A33" s="68">
        <f t="shared" si="1"/>
        <v>13</v>
      </c>
      <c r="B33" s="8" t="s">
        <v>20</v>
      </c>
      <c r="C33" s="91" t="s">
        <v>109</v>
      </c>
      <c r="D33" s="92" t="s">
        <v>43</v>
      </c>
      <c r="E33" s="59">
        <v>1</v>
      </c>
    </row>
    <row r="34" spans="1:5" x14ac:dyDescent="0.25">
      <c r="A34" s="68">
        <f t="shared" si="1"/>
        <v>14</v>
      </c>
      <c r="B34" s="8" t="s">
        <v>20</v>
      </c>
      <c r="C34" s="91" t="s">
        <v>110</v>
      </c>
      <c r="D34" s="92" t="s">
        <v>43</v>
      </c>
      <c r="E34" s="59">
        <v>6</v>
      </c>
    </row>
    <row r="35" spans="1:5" x14ac:dyDescent="0.25">
      <c r="A35" s="68">
        <f t="shared" si="1"/>
        <v>15</v>
      </c>
      <c r="B35" s="8" t="s">
        <v>20</v>
      </c>
      <c r="C35" s="91" t="s">
        <v>111</v>
      </c>
      <c r="D35" s="92" t="s">
        <v>43</v>
      </c>
      <c r="E35" s="59">
        <v>74</v>
      </c>
    </row>
    <row r="36" spans="1:5" x14ac:dyDescent="0.25">
      <c r="A36" s="68">
        <f t="shared" si="1"/>
        <v>16</v>
      </c>
      <c r="B36" s="8" t="s">
        <v>20</v>
      </c>
      <c r="C36" s="91" t="s">
        <v>112</v>
      </c>
      <c r="D36" s="92" t="s">
        <v>43</v>
      </c>
      <c r="E36" s="59">
        <v>50</v>
      </c>
    </row>
    <row r="37" spans="1:5" x14ac:dyDescent="0.25">
      <c r="A37" s="68">
        <f t="shared" si="1"/>
        <v>17</v>
      </c>
      <c r="B37" s="8" t="s">
        <v>20</v>
      </c>
      <c r="C37" s="91" t="s">
        <v>113</v>
      </c>
      <c r="D37" s="92" t="s">
        <v>43</v>
      </c>
      <c r="E37" s="59">
        <v>2</v>
      </c>
    </row>
    <row r="38" spans="1:5" x14ac:dyDescent="0.25">
      <c r="A38" s="68">
        <f t="shared" si="1"/>
        <v>18</v>
      </c>
      <c r="B38" s="8" t="s">
        <v>20</v>
      </c>
      <c r="C38" s="91" t="s">
        <v>114</v>
      </c>
      <c r="D38" s="92" t="s">
        <v>43</v>
      </c>
      <c r="E38" s="59">
        <v>136</v>
      </c>
    </row>
    <row r="39" spans="1:5" x14ac:dyDescent="0.25">
      <c r="A39" s="68"/>
      <c r="B39" s="8"/>
      <c r="C39" s="90" t="s">
        <v>115</v>
      </c>
      <c r="D39" s="92"/>
      <c r="E39" s="59"/>
    </row>
    <row r="40" spans="1:5" ht="45" customHeight="1" x14ac:dyDescent="0.25">
      <c r="A40" s="68">
        <f>A38+1</f>
        <v>19</v>
      </c>
      <c r="B40" s="8" t="s">
        <v>20</v>
      </c>
      <c r="C40" s="91" t="s">
        <v>116</v>
      </c>
      <c r="D40" s="92" t="s">
        <v>43</v>
      </c>
      <c r="E40" s="59">
        <v>51</v>
      </c>
    </row>
    <row r="41" spans="1:5" x14ac:dyDescent="0.25">
      <c r="A41" s="68">
        <f t="shared" si="1"/>
        <v>20</v>
      </c>
      <c r="B41" s="8" t="s">
        <v>20</v>
      </c>
      <c r="C41" s="91" t="s">
        <v>117</v>
      </c>
      <c r="D41" s="92" t="s">
        <v>43</v>
      </c>
      <c r="E41" s="59">
        <v>4</v>
      </c>
    </row>
    <row r="42" spans="1:5" x14ac:dyDescent="0.25">
      <c r="A42" s="68">
        <f t="shared" si="1"/>
        <v>21</v>
      </c>
      <c r="B42" s="8" t="s">
        <v>20</v>
      </c>
      <c r="C42" s="91" t="s">
        <v>275</v>
      </c>
      <c r="D42" s="92" t="s">
        <v>43</v>
      </c>
      <c r="E42" s="59">
        <v>5</v>
      </c>
    </row>
    <row r="43" spans="1:5" x14ac:dyDescent="0.25">
      <c r="A43" s="68"/>
      <c r="B43" s="8"/>
      <c r="C43" s="90" t="s">
        <v>118</v>
      </c>
      <c r="D43" s="92"/>
      <c r="E43" s="59"/>
    </row>
    <row r="44" spans="1:5" x14ac:dyDescent="0.25">
      <c r="A44" s="68">
        <f>A42+1</f>
        <v>22</v>
      </c>
      <c r="B44" s="8" t="s">
        <v>20</v>
      </c>
      <c r="C44" s="130" t="s">
        <v>119</v>
      </c>
      <c r="D44" s="92" t="s">
        <v>92</v>
      </c>
      <c r="E44" s="5">
        <v>250</v>
      </c>
    </row>
    <row r="45" spans="1:5" x14ac:dyDescent="0.25">
      <c r="A45" s="68">
        <f t="shared" si="1"/>
        <v>23</v>
      </c>
      <c r="B45" s="8" t="s">
        <v>20</v>
      </c>
      <c r="C45" s="130" t="s">
        <v>120</v>
      </c>
      <c r="D45" s="92" t="s">
        <v>92</v>
      </c>
      <c r="E45" s="5">
        <v>150</v>
      </c>
    </row>
    <row r="46" spans="1:5" x14ac:dyDescent="0.25">
      <c r="A46" s="68">
        <f t="shared" si="1"/>
        <v>24</v>
      </c>
      <c r="B46" s="8" t="s">
        <v>20</v>
      </c>
      <c r="C46" s="147" t="s">
        <v>276</v>
      </c>
      <c r="D46" s="131" t="s">
        <v>92</v>
      </c>
      <c r="E46" s="5">
        <v>30</v>
      </c>
    </row>
    <row r="47" spans="1:5" x14ac:dyDescent="0.25">
      <c r="A47" s="68"/>
      <c r="B47" s="8"/>
      <c r="C47" s="148" t="s">
        <v>121</v>
      </c>
      <c r="D47" s="131"/>
      <c r="E47" s="59"/>
    </row>
    <row r="48" spans="1:5" ht="25.5" x14ac:dyDescent="0.25">
      <c r="A48" s="68">
        <f>A45+1</f>
        <v>24</v>
      </c>
      <c r="B48" s="8" t="s">
        <v>20</v>
      </c>
      <c r="C48" s="91" t="s">
        <v>122</v>
      </c>
      <c r="D48" s="92" t="s">
        <v>238</v>
      </c>
      <c r="E48" s="59">
        <v>1</v>
      </c>
    </row>
    <row r="49" spans="1:5" x14ac:dyDescent="0.25">
      <c r="A49" s="68">
        <f t="shared" si="1"/>
        <v>25</v>
      </c>
      <c r="B49" s="8" t="s">
        <v>20</v>
      </c>
      <c r="C49" s="91" t="s">
        <v>123</v>
      </c>
      <c r="D49" s="92" t="s">
        <v>238</v>
      </c>
      <c r="E49" s="59">
        <v>1</v>
      </c>
    </row>
    <row r="50" spans="1:5" x14ac:dyDescent="0.25">
      <c r="A50" s="68">
        <f t="shared" si="1"/>
        <v>26</v>
      </c>
      <c r="B50" s="8" t="s">
        <v>20</v>
      </c>
      <c r="C50" s="133" t="s">
        <v>124</v>
      </c>
      <c r="D50" s="134" t="s">
        <v>43</v>
      </c>
      <c r="E50" s="59">
        <v>1</v>
      </c>
    </row>
    <row r="51" spans="1:5" ht="15.75" thickBot="1" x14ac:dyDescent="0.3">
      <c r="A51" s="78"/>
      <c r="B51" s="1"/>
      <c r="C51" s="94"/>
      <c r="D51" s="95"/>
      <c r="E51" s="81"/>
    </row>
    <row r="52" spans="1:5" ht="15.75" thickTop="1" x14ac:dyDescent="0.25">
      <c r="A52" s="69"/>
      <c r="B52" s="69"/>
      <c r="C52" s="82"/>
      <c r="D52" s="83"/>
      <c r="E52" s="97"/>
    </row>
    <row r="53" spans="1:5" x14ac:dyDescent="0.25">
      <c r="A53" s="149"/>
      <c r="B53" s="149"/>
      <c r="C53" s="149"/>
      <c r="D53" s="149" t="s">
        <v>9</v>
      </c>
      <c r="E53" s="149"/>
    </row>
    <row r="54" spans="1:5" hidden="1" outlineLevel="1" x14ac:dyDescent="0.25">
      <c r="A54" s="2"/>
      <c r="B54" s="2"/>
      <c r="C54" s="2"/>
      <c r="D54" s="2"/>
      <c r="E54" s="2"/>
    </row>
    <row r="55" spans="1:5" hidden="1" outlineLevel="1" x14ac:dyDescent="0.25">
      <c r="A55" s="2"/>
      <c r="B55" s="2"/>
      <c r="C55" s="2"/>
      <c r="D55" s="2"/>
      <c r="E55" s="2"/>
    </row>
    <row r="56" spans="1:5" hidden="1" outlineLevel="1" x14ac:dyDescent="0.25">
      <c r="A56" s="9" t="str">
        <f>"Sastādīja "&amp;KOPS1!$B$57</f>
        <v xml:space="preserve">Sastādīja </v>
      </c>
      <c r="B56" s="11"/>
      <c r="C56" s="11"/>
      <c r="D56" s="2"/>
      <c r="E56" s="2"/>
    </row>
    <row r="57" spans="1:5" hidden="1" outlineLevel="1" x14ac:dyDescent="0.25">
      <c r="A57" s="9"/>
      <c r="B57" s="12" t="s">
        <v>13</v>
      </c>
      <c r="C57" s="12"/>
      <c r="D57" s="2"/>
      <c r="E57" s="2"/>
    </row>
    <row r="58" spans="1:5" hidden="1" outlineLevel="1" x14ac:dyDescent="0.25">
      <c r="A58" s="9" t="str">
        <f>KOPS1!$F$21</f>
        <v>Apjomi sastādīti 2017.gada 18. decembrī</v>
      </c>
      <c r="B58" s="9"/>
      <c r="C58" s="9"/>
      <c r="D58" s="2"/>
      <c r="E58" s="2"/>
    </row>
    <row r="59" spans="1:5" hidden="1" outlineLevel="1" x14ac:dyDescent="0.25">
      <c r="A59" s="9"/>
      <c r="B59" s="9"/>
      <c r="C59" s="9"/>
      <c r="D59" s="2"/>
      <c r="E59" s="2"/>
    </row>
    <row r="60" spans="1:5" hidden="1" outlineLevel="1" x14ac:dyDescent="0.25">
      <c r="A60" s="10"/>
      <c r="B60" s="10"/>
      <c r="C60" s="10"/>
      <c r="D60" s="2"/>
      <c r="E60" s="2"/>
    </row>
    <row r="61" spans="1:5" hidden="1" outlineLevel="1" x14ac:dyDescent="0.25">
      <c r="A61" s="9" t="str">
        <f>"Pārbaudīja "&amp;KOPS1!$B$63</f>
        <v>Pārbaudīja 0</v>
      </c>
      <c r="B61" s="11"/>
      <c r="C61" s="11"/>
      <c r="D61" s="2"/>
      <c r="E61" s="2"/>
    </row>
    <row r="62" spans="1:5" hidden="1" outlineLevel="1" x14ac:dyDescent="0.25">
      <c r="A62" s="9"/>
      <c r="B62" s="12" t="s">
        <v>13</v>
      </c>
      <c r="C62" s="12"/>
      <c r="D62" s="2"/>
      <c r="E62" s="2"/>
    </row>
    <row r="63" spans="1:5" hidden="1" outlineLevel="1" x14ac:dyDescent="0.25">
      <c r="A63" s="9" t="str">
        <f>"Sertifikāta Nr. "&amp;KOPS1!$B$65</f>
        <v>Sertifikāta Nr. 0</v>
      </c>
      <c r="B63" s="7"/>
      <c r="C63" s="10"/>
      <c r="D63" s="2"/>
      <c r="E63" s="2"/>
    </row>
    <row r="64" spans="1:5" collapsed="1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  <row r="250" spans="1:5" x14ac:dyDescent="0.25">
      <c r="A250" s="2"/>
      <c r="B250" s="2"/>
      <c r="C250" s="2"/>
      <c r="D250" s="2"/>
      <c r="E250" s="2"/>
    </row>
    <row r="251" spans="1:5" x14ac:dyDescent="0.25">
      <c r="A251" s="2"/>
      <c r="B251" s="2"/>
      <c r="C251" s="2"/>
      <c r="D251" s="2"/>
      <c r="E251" s="2"/>
    </row>
    <row r="252" spans="1:5" x14ac:dyDescent="0.25">
      <c r="A252" s="2"/>
      <c r="B252" s="2"/>
      <c r="C252" s="2"/>
      <c r="D252" s="2"/>
      <c r="E252" s="2"/>
    </row>
    <row r="253" spans="1:5" x14ac:dyDescent="0.25">
      <c r="A253" s="2"/>
      <c r="B253" s="2"/>
      <c r="C253" s="2"/>
      <c r="D253" s="2"/>
      <c r="E253" s="2"/>
    </row>
    <row r="254" spans="1:5" x14ac:dyDescent="0.25">
      <c r="A254" s="2"/>
      <c r="B254" s="2"/>
      <c r="C254" s="2"/>
      <c r="D254" s="2"/>
      <c r="E254" s="2"/>
    </row>
    <row r="255" spans="1:5" x14ac:dyDescent="0.25">
      <c r="A255" s="2"/>
      <c r="B255" s="2"/>
      <c r="C255" s="2"/>
      <c r="D255" s="2"/>
      <c r="E255" s="2"/>
    </row>
    <row r="256" spans="1:5" x14ac:dyDescent="0.25">
      <c r="A256" s="2"/>
      <c r="B256" s="2"/>
      <c r="C256" s="2"/>
      <c r="D256" s="2"/>
      <c r="E256" s="2"/>
    </row>
    <row r="257" spans="1:5" x14ac:dyDescent="0.25">
      <c r="A257" s="2"/>
      <c r="B257" s="2"/>
      <c r="C257" s="2"/>
      <c r="D257" s="2"/>
      <c r="E257" s="2"/>
    </row>
    <row r="258" spans="1:5" x14ac:dyDescent="0.25">
      <c r="A258" s="2"/>
      <c r="B258" s="2"/>
      <c r="C258" s="2"/>
      <c r="D258" s="2"/>
      <c r="E258" s="2"/>
    </row>
    <row r="259" spans="1:5" x14ac:dyDescent="0.25">
      <c r="A259" s="2"/>
      <c r="B259" s="2"/>
      <c r="C259" s="2"/>
      <c r="D259" s="2"/>
      <c r="E259" s="2"/>
    </row>
    <row r="260" spans="1:5" x14ac:dyDescent="0.25">
      <c r="A260" s="2"/>
      <c r="B260" s="2"/>
      <c r="C260" s="2"/>
      <c r="D260" s="2"/>
      <c r="E260" s="2"/>
    </row>
  </sheetData>
  <mergeCells count="12">
    <mergeCell ref="A15:A16"/>
    <mergeCell ref="B15:B16"/>
    <mergeCell ref="A1:E1"/>
    <mergeCell ref="A4:E4"/>
    <mergeCell ref="A3:E3"/>
    <mergeCell ref="C15:C16"/>
    <mergeCell ref="D15:D16"/>
    <mergeCell ref="E15:E16"/>
    <mergeCell ref="C6:E6"/>
    <mergeCell ref="C7:E7"/>
    <mergeCell ref="C8:E8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71"/>
  <sheetViews>
    <sheetView showZeros="0" zoomScale="85" zoomScaleNormal="85" workbookViewId="0">
      <selection activeCell="L19" sqref="L19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421</v>
      </c>
      <c r="B1" s="175"/>
      <c r="C1" s="175"/>
      <c r="D1" s="175"/>
      <c r="E1" s="175"/>
    </row>
    <row r="3" spans="1:5" ht="20.25" x14ac:dyDescent="0.3">
      <c r="A3" s="189" t="s">
        <v>210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5" x14ac:dyDescent="0.25">
      <c r="A7" s="9" t="s">
        <v>36</v>
      </c>
      <c r="B7" s="2"/>
      <c r="C7" s="176" t="str">
        <f>KOPS1!C13</f>
        <v>Jāņa Cimzes ģimnāzijas Raiņa ielas korpuss. I kārta</v>
      </c>
      <c r="D7" s="176"/>
      <c r="E7" s="176"/>
    </row>
    <row r="8" spans="1:5" x14ac:dyDescent="0.25">
      <c r="A8" s="9" t="s">
        <v>38</v>
      </c>
      <c r="B8" s="2"/>
      <c r="C8" s="176" t="str">
        <f>KOPS1!C14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KOPS1!C15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349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8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8" ht="15.75" thickTop="1" x14ac:dyDescent="0.25">
      <c r="A18" s="86"/>
      <c r="B18" s="87"/>
      <c r="C18" s="124" t="s">
        <v>211</v>
      </c>
      <c r="D18" s="86"/>
      <c r="E18" s="89"/>
    </row>
    <row r="19" spans="1:8" x14ac:dyDescent="0.25">
      <c r="A19" s="68"/>
      <c r="B19" s="50"/>
      <c r="C19" s="125" t="s">
        <v>190</v>
      </c>
      <c r="D19" s="4"/>
      <c r="E19" s="5"/>
    </row>
    <row r="20" spans="1:8" s="93" customFormat="1" ht="25.5" x14ac:dyDescent="0.25">
      <c r="A20" s="73">
        <v>1</v>
      </c>
      <c r="B20" s="50" t="s">
        <v>20</v>
      </c>
      <c r="C20" s="139" t="s">
        <v>191</v>
      </c>
      <c r="D20" s="75" t="s">
        <v>238</v>
      </c>
      <c r="E20" s="140">
        <v>1</v>
      </c>
    </row>
    <row r="21" spans="1:8" s="93" customFormat="1" x14ac:dyDescent="0.25">
      <c r="A21" s="73">
        <f>A20+1</f>
        <v>2</v>
      </c>
      <c r="B21" s="50" t="s">
        <v>20</v>
      </c>
      <c r="C21" s="139" t="s">
        <v>280</v>
      </c>
      <c r="D21" s="75" t="s">
        <v>43</v>
      </c>
      <c r="E21" s="140">
        <v>4</v>
      </c>
    </row>
    <row r="22" spans="1:8" s="93" customFormat="1" x14ac:dyDescent="0.25">
      <c r="A22" s="73">
        <f t="shared" ref="A22:A44" si="0">A21+1</f>
        <v>3</v>
      </c>
      <c r="B22" s="50" t="s">
        <v>20</v>
      </c>
      <c r="C22" s="139" t="s">
        <v>281</v>
      </c>
      <c r="D22" s="75" t="s">
        <v>238</v>
      </c>
      <c r="E22" s="140">
        <v>1</v>
      </c>
    </row>
    <row r="23" spans="1:8" x14ac:dyDescent="0.25">
      <c r="A23" s="73">
        <f t="shared" si="0"/>
        <v>4</v>
      </c>
      <c r="B23" s="50" t="s">
        <v>20</v>
      </c>
      <c r="C23" s="139" t="s">
        <v>282</v>
      </c>
      <c r="D23" s="75" t="s">
        <v>92</v>
      </c>
      <c r="E23" s="141">
        <v>15</v>
      </c>
      <c r="H23" s="93"/>
    </row>
    <row r="24" spans="1:8" x14ac:dyDescent="0.25">
      <c r="A24" s="73">
        <f t="shared" si="0"/>
        <v>5</v>
      </c>
      <c r="B24" s="50" t="s">
        <v>20</v>
      </c>
      <c r="C24" s="139" t="s">
        <v>283</v>
      </c>
      <c r="D24" s="75" t="s">
        <v>92</v>
      </c>
      <c r="E24" s="141">
        <v>3</v>
      </c>
      <c r="H24" s="93"/>
    </row>
    <row r="25" spans="1:8" x14ac:dyDescent="0.25">
      <c r="A25" s="73">
        <f t="shared" si="0"/>
        <v>6</v>
      </c>
      <c r="B25" s="50" t="s">
        <v>20</v>
      </c>
      <c r="C25" s="3" t="s">
        <v>284</v>
      </c>
      <c r="D25" s="4" t="s">
        <v>92</v>
      </c>
      <c r="E25" s="126">
        <v>20</v>
      </c>
      <c r="H25" s="93"/>
    </row>
    <row r="26" spans="1:8" x14ac:dyDescent="0.25">
      <c r="A26" s="73">
        <f t="shared" si="0"/>
        <v>7</v>
      </c>
      <c r="B26" s="50" t="s">
        <v>20</v>
      </c>
      <c r="C26" s="3" t="s">
        <v>285</v>
      </c>
      <c r="D26" s="4" t="s">
        <v>92</v>
      </c>
      <c r="E26" s="126">
        <v>9</v>
      </c>
      <c r="H26" s="93"/>
    </row>
    <row r="27" spans="1:8" x14ac:dyDescent="0.25">
      <c r="A27" s="73">
        <f t="shared" si="0"/>
        <v>8</v>
      </c>
      <c r="B27" s="50" t="s">
        <v>20</v>
      </c>
      <c r="C27" s="3" t="s">
        <v>192</v>
      </c>
      <c r="D27" s="4" t="s">
        <v>43</v>
      </c>
      <c r="E27" s="128">
        <v>2</v>
      </c>
      <c r="H27" s="93"/>
    </row>
    <row r="28" spans="1:8" x14ac:dyDescent="0.25">
      <c r="A28" s="73">
        <f t="shared" si="0"/>
        <v>9</v>
      </c>
      <c r="B28" s="50" t="s">
        <v>20</v>
      </c>
      <c r="C28" s="3" t="s">
        <v>193</v>
      </c>
      <c r="D28" s="4" t="s">
        <v>43</v>
      </c>
      <c r="E28" s="128">
        <v>2</v>
      </c>
      <c r="H28" s="93"/>
    </row>
    <row r="29" spans="1:8" x14ac:dyDescent="0.25">
      <c r="A29" s="73">
        <f t="shared" si="0"/>
        <v>10</v>
      </c>
      <c r="B29" s="50" t="s">
        <v>20</v>
      </c>
      <c r="C29" s="3" t="s">
        <v>286</v>
      </c>
      <c r="D29" s="4" t="s">
        <v>43</v>
      </c>
      <c r="E29" s="128">
        <v>1</v>
      </c>
      <c r="H29" s="93"/>
    </row>
    <row r="30" spans="1:8" x14ac:dyDescent="0.25">
      <c r="A30" s="73">
        <f t="shared" si="0"/>
        <v>11</v>
      </c>
      <c r="B30" s="50" t="s">
        <v>20</v>
      </c>
      <c r="C30" s="3" t="s">
        <v>194</v>
      </c>
      <c r="D30" s="4" t="s">
        <v>43</v>
      </c>
      <c r="E30" s="128">
        <v>1</v>
      </c>
      <c r="H30" s="93"/>
    </row>
    <row r="31" spans="1:8" x14ac:dyDescent="0.25">
      <c r="A31" s="73">
        <f t="shared" si="0"/>
        <v>12</v>
      </c>
      <c r="B31" s="50" t="s">
        <v>20</v>
      </c>
      <c r="C31" s="3" t="s">
        <v>287</v>
      </c>
      <c r="D31" s="4" t="s">
        <v>43</v>
      </c>
      <c r="E31" s="128">
        <v>4</v>
      </c>
      <c r="H31" s="93"/>
    </row>
    <row r="32" spans="1:8" x14ac:dyDescent="0.25">
      <c r="A32" s="73">
        <f t="shared" si="0"/>
        <v>13</v>
      </c>
      <c r="B32" s="50" t="s">
        <v>20</v>
      </c>
      <c r="C32" s="3" t="s">
        <v>288</v>
      </c>
      <c r="D32" s="4" t="s">
        <v>43</v>
      </c>
      <c r="E32" s="128">
        <v>4</v>
      </c>
      <c r="H32" s="93"/>
    </row>
    <row r="33" spans="1:8" x14ac:dyDescent="0.25">
      <c r="A33" s="73">
        <f t="shared" si="0"/>
        <v>14</v>
      </c>
      <c r="B33" s="50" t="s">
        <v>20</v>
      </c>
      <c r="C33" s="3" t="s">
        <v>195</v>
      </c>
      <c r="D33" s="4" t="s">
        <v>43</v>
      </c>
      <c r="E33" s="128">
        <v>1</v>
      </c>
      <c r="H33" s="93"/>
    </row>
    <row r="34" spans="1:8" x14ac:dyDescent="0.25">
      <c r="A34" s="73">
        <f t="shared" si="0"/>
        <v>15</v>
      </c>
      <c r="B34" s="50" t="s">
        <v>20</v>
      </c>
      <c r="C34" s="3" t="s">
        <v>196</v>
      </c>
      <c r="D34" s="4" t="s">
        <v>43</v>
      </c>
      <c r="E34" s="128">
        <v>1</v>
      </c>
      <c r="H34" s="93"/>
    </row>
    <row r="35" spans="1:8" x14ac:dyDescent="0.25">
      <c r="A35" s="73">
        <f t="shared" si="0"/>
        <v>16</v>
      </c>
      <c r="B35" s="50" t="s">
        <v>20</v>
      </c>
      <c r="C35" s="3" t="s">
        <v>289</v>
      </c>
      <c r="D35" s="4" t="s">
        <v>43</v>
      </c>
      <c r="E35" s="128">
        <v>1</v>
      </c>
      <c r="H35" s="93"/>
    </row>
    <row r="36" spans="1:8" x14ac:dyDescent="0.25">
      <c r="A36" s="73">
        <f t="shared" si="0"/>
        <v>17</v>
      </c>
      <c r="B36" s="50" t="s">
        <v>20</v>
      </c>
      <c r="C36" s="3" t="s">
        <v>290</v>
      </c>
      <c r="D36" s="4" t="s">
        <v>43</v>
      </c>
      <c r="E36" s="128">
        <v>1</v>
      </c>
      <c r="H36" s="93"/>
    </row>
    <row r="37" spans="1:8" x14ac:dyDescent="0.25">
      <c r="A37" s="73">
        <f t="shared" si="0"/>
        <v>18</v>
      </c>
      <c r="B37" s="50" t="s">
        <v>20</v>
      </c>
      <c r="C37" s="3" t="s">
        <v>291</v>
      </c>
      <c r="D37" s="4" t="s">
        <v>43</v>
      </c>
      <c r="E37" s="128">
        <v>1</v>
      </c>
      <c r="H37" s="93"/>
    </row>
    <row r="38" spans="1:8" x14ac:dyDescent="0.25">
      <c r="A38" s="73">
        <f t="shared" si="0"/>
        <v>19</v>
      </c>
      <c r="B38" s="50" t="s">
        <v>20</v>
      </c>
      <c r="C38" s="3" t="s">
        <v>197</v>
      </c>
      <c r="D38" s="75" t="s">
        <v>238</v>
      </c>
      <c r="E38" s="128">
        <v>1</v>
      </c>
      <c r="H38" s="93"/>
    </row>
    <row r="39" spans="1:8" ht="25.5" x14ac:dyDescent="0.25">
      <c r="A39" s="73">
        <f t="shared" si="0"/>
        <v>20</v>
      </c>
      <c r="B39" s="50" t="s">
        <v>20</v>
      </c>
      <c r="C39" s="3" t="s">
        <v>198</v>
      </c>
      <c r="D39" s="75" t="s">
        <v>238</v>
      </c>
      <c r="E39" s="128">
        <v>1</v>
      </c>
      <c r="H39" s="93"/>
    </row>
    <row r="40" spans="1:8" x14ac:dyDescent="0.25">
      <c r="A40" s="73">
        <f t="shared" si="0"/>
        <v>21</v>
      </c>
      <c r="B40" s="50" t="s">
        <v>20</v>
      </c>
      <c r="C40" s="3" t="s">
        <v>201</v>
      </c>
      <c r="D40" s="4" t="s">
        <v>200</v>
      </c>
      <c r="E40" s="128">
        <v>2</v>
      </c>
      <c r="H40" s="93"/>
    </row>
    <row r="41" spans="1:8" ht="25.5" x14ac:dyDescent="0.25">
      <c r="A41" s="73">
        <f t="shared" si="0"/>
        <v>22</v>
      </c>
      <c r="B41" s="50" t="s">
        <v>20</v>
      </c>
      <c r="C41" s="3" t="s">
        <v>292</v>
      </c>
      <c r="D41" s="4" t="s">
        <v>200</v>
      </c>
      <c r="E41" s="128">
        <v>2</v>
      </c>
      <c r="H41" s="93"/>
    </row>
    <row r="42" spans="1:8" x14ac:dyDescent="0.25">
      <c r="A42" s="73">
        <f t="shared" si="0"/>
        <v>23</v>
      </c>
      <c r="B42" s="50" t="s">
        <v>20</v>
      </c>
      <c r="C42" s="3" t="s">
        <v>293</v>
      </c>
      <c r="D42" s="75" t="s">
        <v>238</v>
      </c>
      <c r="E42" s="128">
        <v>1</v>
      </c>
      <c r="H42" s="93"/>
    </row>
    <row r="43" spans="1:8" x14ac:dyDescent="0.25">
      <c r="A43" s="73">
        <f t="shared" si="0"/>
        <v>24</v>
      </c>
      <c r="B43" s="50" t="s">
        <v>20</v>
      </c>
      <c r="C43" s="3" t="s">
        <v>202</v>
      </c>
      <c r="D43" s="75" t="s">
        <v>238</v>
      </c>
      <c r="E43" s="128">
        <v>1</v>
      </c>
      <c r="H43" s="93"/>
    </row>
    <row r="44" spans="1:8" x14ac:dyDescent="0.25">
      <c r="A44" s="73">
        <f t="shared" si="0"/>
        <v>25</v>
      </c>
      <c r="B44" s="50" t="s">
        <v>20</v>
      </c>
      <c r="C44" s="3" t="s">
        <v>203</v>
      </c>
      <c r="D44" s="75" t="s">
        <v>238</v>
      </c>
      <c r="E44" s="128">
        <v>1</v>
      </c>
      <c r="H44" s="93"/>
    </row>
    <row r="45" spans="1:8" x14ac:dyDescent="0.25">
      <c r="A45" s="73"/>
      <c r="B45" s="50"/>
      <c r="C45" s="142" t="s">
        <v>18</v>
      </c>
      <c r="D45" s="75"/>
      <c r="E45" s="128"/>
      <c r="H45" s="93"/>
    </row>
    <row r="46" spans="1:8" x14ac:dyDescent="0.25">
      <c r="A46" s="68">
        <f>A44+1</f>
        <v>26</v>
      </c>
      <c r="B46" s="8" t="s">
        <v>20</v>
      </c>
      <c r="C46" s="3" t="s">
        <v>75</v>
      </c>
      <c r="D46" s="4" t="s">
        <v>43</v>
      </c>
      <c r="E46" s="59">
        <v>4</v>
      </c>
    </row>
    <row r="47" spans="1:8" x14ac:dyDescent="0.25">
      <c r="A47" s="68">
        <f>A46+1</f>
        <v>27</v>
      </c>
      <c r="B47" s="1" t="s">
        <v>20</v>
      </c>
      <c r="C47" s="3" t="s">
        <v>81</v>
      </c>
      <c r="D47" s="4" t="s">
        <v>43</v>
      </c>
      <c r="E47" s="59">
        <v>4</v>
      </c>
    </row>
    <row r="48" spans="1:8" x14ac:dyDescent="0.25">
      <c r="A48" s="68"/>
      <c r="B48" s="8"/>
      <c r="C48" s="143"/>
      <c r="D48" s="4"/>
      <c r="E48" s="59"/>
    </row>
    <row r="49" spans="1:8" x14ac:dyDescent="0.25">
      <c r="A49" s="68"/>
      <c r="B49" s="50"/>
      <c r="C49" s="129" t="s">
        <v>297</v>
      </c>
      <c r="D49" s="4"/>
      <c r="E49" s="126"/>
      <c r="H49" s="93"/>
    </row>
    <row r="50" spans="1:8" x14ac:dyDescent="0.25">
      <c r="A50" s="68">
        <f>A47+1</f>
        <v>28</v>
      </c>
      <c r="B50" s="50" t="s">
        <v>20</v>
      </c>
      <c r="C50" s="127" t="s">
        <v>392</v>
      </c>
      <c r="D50" s="157" t="s">
        <v>92</v>
      </c>
      <c r="E50" s="126">
        <v>36</v>
      </c>
      <c r="H50" s="93"/>
    </row>
    <row r="51" spans="1:8" x14ac:dyDescent="0.25">
      <c r="A51" s="68">
        <f t="shared" ref="A51:A61" si="1">A50+1</f>
        <v>29</v>
      </c>
      <c r="B51" s="50" t="s">
        <v>20</v>
      </c>
      <c r="C51" s="127" t="s">
        <v>393</v>
      </c>
      <c r="D51" s="157" t="s">
        <v>92</v>
      </c>
      <c r="E51" s="126">
        <v>8</v>
      </c>
      <c r="H51" s="93"/>
    </row>
    <row r="52" spans="1:8" x14ac:dyDescent="0.25">
      <c r="A52" s="68">
        <f t="shared" si="1"/>
        <v>30</v>
      </c>
      <c r="B52" s="50" t="s">
        <v>20</v>
      </c>
      <c r="C52" s="127" t="s">
        <v>394</v>
      </c>
      <c r="D52" s="157" t="s">
        <v>43</v>
      </c>
      <c r="E52" s="128">
        <v>56</v>
      </c>
      <c r="H52" s="93"/>
    </row>
    <row r="53" spans="1:8" x14ac:dyDescent="0.25">
      <c r="A53" s="68">
        <f t="shared" si="1"/>
        <v>31</v>
      </c>
      <c r="B53" s="50" t="s">
        <v>20</v>
      </c>
      <c r="C53" s="156" t="s">
        <v>395</v>
      </c>
      <c r="D53" s="4" t="s">
        <v>43</v>
      </c>
      <c r="E53" s="128">
        <v>8</v>
      </c>
      <c r="H53" s="93"/>
    </row>
    <row r="54" spans="1:8" x14ac:dyDescent="0.25">
      <c r="A54" s="68">
        <f t="shared" si="1"/>
        <v>32</v>
      </c>
      <c r="B54" s="50" t="s">
        <v>20</v>
      </c>
      <c r="C54" s="127" t="s">
        <v>205</v>
      </c>
      <c r="D54" s="4" t="s">
        <v>238</v>
      </c>
      <c r="E54" s="128">
        <v>24</v>
      </c>
      <c r="H54" s="93"/>
    </row>
    <row r="55" spans="1:8" x14ac:dyDescent="0.25">
      <c r="A55" s="68">
        <f t="shared" si="1"/>
        <v>33</v>
      </c>
      <c r="B55" s="50" t="s">
        <v>20</v>
      </c>
      <c r="C55" s="127" t="s">
        <v>206</v>
      </c>
      <c r="D55" s="4" t="s">
        <v>43</v>
      </c>
      <c r="E55" s="128">
        <v>12</v>
      </c>
      <c r="H55" s="93"/>
    </row>
    <row r="56" spans="1:8" ht="25.5" x14ac:dyDescent="0.25">
      <c r="A56" s="68">
        <f t="shared" si="1"/>
        <v>34</v>
      </c>
      <c r="B56" s="50" t="s">
        <v>20</v>
      </c>
      <c r="C56" s="127" t="s">
        <v>207</v>
      </c>
      <c r="D56" s="4" t="s">
        <v>43</v>
      </c>
      <c r="E56" s="128">
        <v>12</v>
      </c>
      <c r="H56" s="93"/>
    </row>
    <row r="57" spans="1:8" x14ac:dyDescent="0.25">
      <c r="A57" s="68">
        <f t="shared" si="1"/>
        <v>35</v>
      </c>
      <c r="B57" s="50" t="s">
        <v>20</v>
      </c>
      <c r="C57" s="127" t="s">
        <v>208</v>
      </c>
      <c r="D57" s="4" t="s">
        <v>43</v>
      </c>
      <c r="E57" s="128">
        <v>12</v>
      </c>
      <c r="H57" s="93"/>
    </row>
    <row r="58" spans="1:8" x14ac:dyDescent="0.25">
      <c r="A58" s="68">
        <f t="shared" si="1"/>
        <v>36</v>
      </c>
      <c r="B58" s="50" t="s">
        <v>20</v>
      </c>
      <c r="C58" s="127" t="s">
        <v>298</v>
      </c>
      <c r="D58" s="4" t="s">
        <v>92</v>
      </c>
      <c r="E58" s="126">
        <v>44</v>
      </c>
      <c r="H58" s="93"/>
    </row>
    <row r="59" spans="1:8" x14ac:dyDescent="0.25">
      <c r="A59" s="68">
        <f t="shared" si="1"/>
        <v>37</v>
      </c>
      <c r="B59" s="50" t="s">
        <v>20</v>
      </c>
      <c r="C59" s="127" t="s">
        <v>299</v>
      </c>
      <c r="D59" s="4" t="s">
        <v>43</v>
      </c>
      <c r="E59" s="128">
        <v>12</v>
      </c>
      <c r="H59" s="93"/>
    </row>
    <row r="60" spans="1:8" x14ac:dyDescent="0.25">
      <c r="A60" s="68">
        <f t="shared" si="1"/>
        <v>38</v>
      </c>
      <c r="B60" s="50" t="s">
        <v>20</v>
      </c>
      <c r="C60" s="127" t="s">
        <v>300</v>
      </c>
      <c r="D60" s="4" t="s">
        <v>43</v>
      </c>
      <c r="E60" s="128">
        <v>12</v>
      </c>
      <c r="H60" s="93"/>
    </row>
    <row r="61" spans="1:8" x14ac:dyDescent="0.25">
      <c r="A61" s="68">
        <f t="shared" si="1"/>
        <v>39</v>
      </c>
      <c r="B61" s="50" t="s">
        <v>20</v>
      </c>
      <c r="C61" s="127" t="s">
        <v>203</v>
      </c>
      <c r="D61" s="4" t="s">
        <v>238</v>
      </c>
      <c r="E61" s="128">
        <v>1</v>
      </c>
      <c r="H61" s="93"/>
    </row>
    <row r="62" spans="1:8" ht="15.75" thickBot="1" x14ac:dyDescent="0.3">
      <c r="A62" s="68"/>
      <c r="B62" s="1"/>
      <c r="C62" s="3"/>
      <c r="D62" s="4"/>
      <c r="E62" s="5"/>
    </row>
    <row r="63" spans="1:8" ht="15.75" thickTop="1" x14ac:dyDescent="0.25">
      <c r="A63" s="69"/>
      <c r="B63" s="69"/>
      <c r="C63" s="82"/>
      <c r="D63" s="83"/>
      <c r="E63" s="97"/>
    </row>
    <row r="64" spans="1:8" x14ac:dyDescent="0.25">
      <c r="A64" s="149"/>
      <c r="B64" s="149"/>
      <c r="C64" s="149"/>
      <c r="D64" s="149" t="s">
        <v>9</v>
      </c>
      <c r="E64" s="149"/>
    </row>
    <row r="65" spans="1:5" hidden="1" outlineLevel="1" x14ac:dyDescent="0.25">
      <c r="A65" s="2"/>
      <c r="B65" s="2"/>
      <c r="C65" s="2"/>
      <c r="D65" s="2"/>
      <c r="E65" s="2"/>
    </row>
    <row r="66" spans="1:5" hidden="1" outlineLevel="1" x14ac:dyDescent="0.25">
      <c r="A66" s="2"/>
      <c r="B66" s="2"/>
      <c r="C66" s="2"/>
      <c r="D66" s="2"/>
      <c r="E66" s="2"/>
    </row>
    <row r="67" spans="1:5" hidden="1" outlineLevel="1" x14ac:dyDescent="0.25">
      <c r="A67" s="9" t="str">
        <f>"Sastādīja "&amp;KOPS1!$B$57</f>
        <v xml:space="preserve">Sastādīja </v>
      </c>
      <c r="B67" s="11"/>
      <c r="C67" s="11"/>
      <c r="D67" s="2"/>
      <c r="E67" s="2"/>
    </row>
    <row r="68" spans="1:5" hidden="1" outlineLevel="1" x14ac:dyDescent="0.25">
      <c r="A68" s="9"/>
      <c r="B68" s="12" t="s">
        <v>13</v>
      </c>
      <c r="C68" s="12"/>
      <c r="D68" s="2"/>
      <c r="E68" s="2"/>
    </row>
    <row r="69" spans="1:5" hidden="1" outlineLevel="1" x14ac:dyDescent="0.25">
      <c r="A69" s="9" t="str">
        <f>KOPS1!$F$21</f>
        <v>Apjomi sastādīti 2017.gada 18. decembrī</v>
      </c>
      <c r="B69" s="9"/>
      <c r="C69" s="9"/>
      <c r="D69" s="2"/>
      <c r="E69" s="2"/>
    </row>
    <row r="70" spans="1:5" hidden="1" outlineLevel="1" x14ac:dyDescent="0.25">
      <c r="A70" s="9"/>
      <c r="B70" s="9"/>
      <c r="C70" s="9"/>
      <c r="D70" s="2"/>
      <c r="E70" s="2"/>
    </row>
    <row r="71" spans="1:5" hidden="1" outlineLevel="1" x14ac:dyDescent="0.25">
      <c r="A71" s="10"/>
      <c r="B71" s="10"/>
      <c r="C71" s="10"/>
      <c r="D71" s="2"/>
      <c r="E71" s="2"/>
    </row>
    <row r="72" spans="1:5" hidden="1" outlineLevel="1" x14ac:dyDescent="0.25">
      <c r="A72" s="9" t="str">
        <f>"Pārbaudīja "&amp;KOPS1!$B$63</f>
        <v>Pārbaudīja 0</v>
      </c>
      <c r="B72" s="11"/>
      <c r="C72" s="11"/>
      <c r="D72" s="2"/>
      <c r="E72" s="2"/>
    </row>
    <row r="73" spans="1:5" hidden="1" outlineLevel="1" x14ac:dyDescent="0.25">
      <c r="A73" s="9"/>
      <c r="B73" s="12" t="s">
        <v>13</v>
      </c>
      <c r="C73" s="12"/>
      <c r="D73" s="2"/>
      <c r="E73" s="2"/>
    </row>
    <row r="74" spans="1:5" hidden="1" outlineLevel="1" x14ac:dyDescent="0.25">
      <c r="A74" s="9" t="str">
        <f>"Sertifikāta Nr. "&amp;KOPS1!$B$65</f>
        <v>Sertifikāta Nr. 0</v>
      </c>
      <c r="B74" s="7"/>
      <c r="C74" s="10"/>
      <c r="D74" s="2"/>
      <c r="E74" s="2"/>
    </row>
    <row r="75" spans="1:5" collapsed="1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  <row r="250" spans="1:5" x14ac:dyDescent="0.25">
      <c r="A250" s="2"/>
      <c r="B250" s="2"/>
      <c r="C250" s="2"/>
      <c r="D250" s="2"/>
      <c r="E250" s="2"/>
    </row>
    <row r="251" spans="1:5" x14ac:dyDescent="0.25">
      <c r="A251" s="2"/>
      <c r="B251" s="2"/>
      <c r="C251" s="2"/>
      <c r="D251" s="2"/>
      <c r="E251" s="2"/>
    </row>
    <row r="252" spans="1:5" x14ac:dyDescent="0.25">
      <c r="A252" s="2"/>
      <c r="B252" s="2"/>
      <c r="C252" s="2"/>
      <c r="D252" s="2"/>
      <c r="E252" s="2"/>
    </row>
    <row r="253" spans="1:5" x14ac:dyDescent="0.25">
      <c r="A253" s="2"/>
      <c r="B253" s="2"/>
      <c r="C253" s="2"/>
      <c r="D253" s="2"/>
      <c r="E253" s="2"/>
    </row>
    <row r="254" spans="1:5" x14ac:dyDescent="0.25">
      <c r="A254" s="2"/>
      <c r="B254" s="2"/>
      <c r="C254" s="2"/>
      <c r="D254" s="2"/>
      <c r="E254" s="2"/>
    </row>
    <row r="255" spans="1:5" x14ac:dyDescent="0.25">
      <c r="A255" s="2"/>
      <c r="B255" s="2"/>
      <c r="C255" s="2"/>
      <c r="D255" s="2"/>
      <c r="E255" s="2"/>
    </row>
    <row r="256" spans="1:5" x14ac:dyDescent="0.25">
      <c r="A256" s="2"/>
      <c r="B256" s="2"/>
      <c r="C256" s="2"/>
      <c r="D256" s="2"/>
      <c r="E256" s="2"/>
    </row>
    <row r="257" spans="1:5" x14ac:dyDescent="0.25">
      <c r="A257" s="2"/>
      <c r="B257" s="2"/>
      <c r="C257" s="2"/>
      <c r="D257" s="2"/>
      <c r="E257" s="2"/>
    </row>
    <row r="258" spans="1:5" x14ac:dyDescent="0.25">
      <c r="A258" s="2"/>
      <c r="B258" s="2"/>
      <c r="C258" s="2"/>
      <c r="D258" s="2"/>
      <c r="E258" s="2"/>
    </row>
    <row r="259" spans="1:5" x14ac:dyDescent="0.25">
      <c r="A259" s="2"/>
      <c r="B259" s="2"/>
      <c r="C259" s="2"/>
      <c r="D259" s="2"/>
      <c r="E259" s="2"/>
    </row>
    <row r="260" spans="1:5" x14ac:dyDescent="0.25">
      <c r="A260" s="2"/>
      <c r="B260" s="2"/>
      <c r="C260" s="2"/>
      <c r="D260" s="2"/>
      <c r="E260" s="2"/>
    </row>
    <row r="261" spans="1:5" x14ac:dyDescent="0.25">
      <c r="A261" s="2"/>
      <c r="B261" s="2"/>
      <c r="C261" s="2"/>
      <c r="D261" s="2"/>
      <c r="E261" s="2"/>
    </row>
    <row r="262" spans="1:5" x14ac:dyDescent="0.25">
      <c r="A262" s="2"/>
      <c r="B262" s="2"/>
      <c r="C262" s="2"/>
      <c r="D262" s="2"/>
      <c r="E262" s="2"/>
    </row>
    <row r="263" spans="1:5" x14ac:dyDescent="0.25">
      <c r="A263" s="2"/>
      <c r="B263" s="2"/>
      <c r="C263" s="2"/>
      <c r="D263" s="2"/>
      <c r="E263" s="2"/>
    </row>
    <row r="264" spans="1:5" x14ac:dyDescent="0.25">
      <c r="A264" s="2"/>
      <c r="B264" s="2"/>
      <c r="C264" s="2"/>
      <c r="D264" s="2"/>
      <c r="E264" s="2"/>
    </row>
    <row r="265" spans="1:5" x14ac:dyDescent="0.25">
      <c r="A265" s="2"/>
      <c r="B265" s="2"/>
      <c r="C265" s="2"/>
      <c r="D265" s="2"/>
      <c r="E265" s="2"/>
    </row>
    <row r="266" spans="1:5" x14ac:dyDescent="0.25">
      <c r="A266" s="2"/>
      <c r="B266" s="2"/>
      <c r="C266" s="2"/>
      <c r="D266" s="2"/>
      <c r="E266" s="2"/>
    </row>
    <row r="267" spans="1:5" x14ac:dyDescent="0.25">
      <c r="A267" s="2"/>
      <c r="B267" s="2"/>
      <c r="C267" s="2"/>
      <c r="D267" s="2"/>
      <c r="E267" s="2"/>
    </row>
    <row r="268" spans="1:5" x14ac:dyDescent="0.25">
      <c r="A268" s="2"/>
      <c r="B268" s="2"/>
      <c r="C268" s="2"/>
      <c r="D268" s="2"/>
      <c r="E268" s="2"/>
    </row>
    <row r="269" spans="1:5" x14ac:dyDescent="0.25">
      <c r="A269" s="2"/>
      <c r="B269" s="2"/>
      <c r="C269" s="2"/>
      <c r="D269" s="2"/>
      <c r="E269" s="2"/>
    </row>
    <row r="270" spans="1:5" x14ac:dyDescent="0.25">
      <c r="A270" s="2"/>
      <c r="B270" s="2"/>
      <c r="C270" s="2"/>
      <c r="D270" s="2"/>
      <c r="E270" s="2"/>
    </row>
    <row r="271" spans="1:5" x14ac:dyDescent="0.25">
      <c r="A271" s="2"/>
      <c r="B271" s="2"/>
      <c r="C271" s="2"/>
      <c r="D271" s="2"/>
      <c r="E271" s="2"/>
    </row>
  </sheetData>
  <mergeCells count="12">
    <mergeCell ref="C9:E9"/>
    <mergeCell ref="A1:E1"/>
    <mergeCell ref="A3:E3"/>
    <mergeCell ref="A4:E4"/>
    <mergeCell ref="C6:E6"/>
    <mergeCell ref="C7:E7"/>
    <mergeCell ref="C8:E8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53"/>
  <sheetViews>
    <sheetView showZeros="0" zoomScale="85" zoomScaleNormal="85" workbookViewId="0">
      <selection activeCell="K21" sqref="K21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422</v>
      </c>
      <c r="B1" s="175"/>
      <c r="C1" s="175"/>
      <c r="D1" s="175"/>
      <c r="E1" s="175"/>
    </row>
    <row r="3" spans="1:5" ht="20.25" x14ac:dyDescent="0.3">
      <c r="A3" s="189" t="s">
        <v>185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5" x14ac:dyDescent="0.25">
      <c r="A7" s="9" t="s">
        <v>36</v>
      </c>
      <c r="B7" s="2"/>
      <c r="C7" s="176" t="str">
        <f>KOPS1!C13</f>
        <v>Jāņa Cimzes ģimnāzijas Raiņa ielas korpuss. I kārta</v>
      </c>
      <c r="D7" s="176"/>
      <c r="E7" s="176"/>
    </row>
    <row r="8" spans="1:5" x14ac:dyDescent="0.25">
      <c r="A8" s="9" t="s">
        <v>38</v>
      </c>
      <c r="B8" s="2"/>
      <c r="C8" s="176" t="str">
        <f>KOPS1!C14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KOPS1!C15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350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212</v>
      </c>
      <c r="D18" s="75"/>
      <c r="E18" s="64"/>
    </row>
    <row r="19" spans="1:5" x14ac:dyDescent="0.25">
      <c r="A19" s="68">
        <v>1</v>
      </c>
      <c r="B19" s="8" t="s">
        <v>20</v>
      </c>
      <c r="C19" s="3" t="s">
        <v>213</v>
      </c>
      <c r="D19" s="4" t="s">
        <v>92</v>
      </c>
      <c r="E19" s="5">
        <v>30</v>
      </c>
    </row>
    <row r="20" spans="1:5" x14ac:dyDescent="0.25">
      <c r="A20" s="68">
        <f t="shared" ref="A20:A43" si="0">A19+1</f>
        <v>2</v>
      </c>
      <c r="B20" s="1" t="s">
        <v>20</v>
      </c>
      <c r="C20" s="3" t="s">
        <v>214</v>
      </c>
      <c r="D20" s="4" t="s">
        <v>43</v>
      </c>
      <c r="E20" s="59">
        <v>10</v>
      </c>
    </row>
    <row r="21" spans="1:5" x14ac:dyDescent="0.25">
      <c r="A21" s="68">
        <f t="shared" si="0"/>
        <v>3</v>
      </c>
      <c r="B21" s="1" t="s">
        <v>20</v>
      </c>
      <c r="C21" s="3" t="s">
        <v>215</v>
      </c>
      <c r="D21" s="4" t="s">
        <v>43</v>
      </c>
      <c r="E21" s="59">
        <v>28</v>
      </c>
    </row>
    <row r="22" spans="1:5" ht="38.25" x14ac:dyDescent="0.25">
      <c r="A22" s="68">
        <f t="shared" si="0"/>
        <v>4</v>
      </c>
      <c r="B22" s="1" t="s">
        <v>20</v>
      </c>
      <c r="C22" s="3" t="s">
        <v>301</v>
      </c>
      <c r="D22" s="4" t="s">
        <v>238</v>
      </c>
      <c r="E22" s="59">
        <v>13</v>
      </c>
    </row>
    <row r="23" spans="1:5" ht="38.25" x14ac:dyDescent="0.25">
      <c r="A23" s="68">
        <f t="shared" si="0"/>
        <v>5</v>
      </c>
      <c r="B23" s="1" t="s">
        <v>20</v>
      </c>
      <c r="C23" s="3" t="s">
        <v>302</v>
      </c>
      <c r="D23" s="4" t="s">
        <v>238</v>
      </c>
      <c r="E23" s="59">
        <v>1</v>
      </c>
    </row>
    <row r="24" spans="1:5" ht="25.5" x14ac:dyDescent="0.25">
      <c r="A24" s="68">
        <f t="shared" si="0"/>
        <v>6</v>
      </c>
      <c r="B24" s="1" t="s">
        <v>20</v>
      </c>
      <c r="C24" s="3" t="s">
        <v>303</v>
      </c>
      <c r="D24" s="4" t="s">
        <v>238</v>
      </c>
      <c r="E24" s="59">
        <v>1</v>
      </c>
    </row>
    <row r="25" spans="1:5" ht="25.5" x14ac:dyDescent="0.25">
      <c r="A25" s="68">
        <f t="shared" si="0"/>
        <v>7</v>
      </c>
      <c r="B25" s="1" t="s">
        <v>20</v>
      </c>
      <c r="C25" s="3" t="s">
        <v>216</v>
      </c>
      <c r="D25" s="4" t="s">
        <v>238</v>
      </c>
      <c r="E25" s="59">
        <v>14</v>
      </c>
    </row>
    <row r="26" spans="1:5" x14ac:dyDescent="0.25">
      <c r="A26" s="68">
        <f t="shared" si="0"/>
        <v>8</v>
      </c>
      <c r="B26" s="1" t="s">
        <v>20</v>
      </c>
      <c r="C26" s="3" t="s">
        <v>217</v>
      </c>
      <c r="D26" s="4" t="s">
        <v>238</v>
      </c>
      <c r="E26" s="59">
        <v>1</v>
      </c>
    </row>
    <row r="27" spans="1:5" ht="25.5" x14ac:dyDescent="0.25">
      <c r="A27" s="68">
        <f t="shared" si="0"/>
        <v>9</v>
      </c>
      <c r="B27" s="1" t="s">
        <v>20</v>
      </c>
      <c r="C27" s="3" t="s">
        <v>218</v>
      </c>
      <c r="D27" s="4" t="s">
        <v>238</v>
      </c>
      <c r="E27" s="59">
        <v>5</v>
      </c>
    </row>
    <row r="28" spans="1:5" x14ac:dyDescent="0.25">
      <c r="A28" s="68">
        <f t="shared" si="0"/>
        <v>10</v>
      </c>
      <c r="B28" s="1" t="s">
        <v>20</v>
      </c>
      <c r="C28" s="3" t="s">
        <v>219</v>
      </c>
      <c r="D28" s="4" t="s">
        <v>238</v>
      </c>
      <c r="E28" s="59">
        <v>1</v>
      </c>
    </row>
    <row r="29" spans="1:5" x14ac:dyDescent="0.25">
      <c r="A29" s="68">
        <f t="shared" si="0"/>
        <v>11</v>
      </c>
      <c r="B29" s="1" t="s">
        <v>20</v>
      </c>
      <c r="C29" s="3" t="s">
        <v>203</v>
      </c>
      <c r="D29" s="4" t="s">
        <v>238</v>
      </c>
      <c r="E29" s="59">
        <v>1</v>
      </c>
    </row>
    <row r="30" spans="1:5" x14ac:dyDescent="0.25">
      <c r="A30" s="68"/>
      <c r="B30" s="1"/>
      <c r="C30" s="3"/>
      <c r="D30" s="4"/>
      <c r="E30" s="5"/>
    </row>
    <row r="31" spans="1:5" ht="28.5" x14ac:dyDescent="0.25">
      <c r="A31" s="68"/>
      <c r="B31" s="1"/>
      <c r="C31" s="129" t="s">
        <v>220</v>
      </c>
      <c r="D31" s="4"/>
      <c r="E31" s="5"/>
    </row>
    <row r="32" spans="1:5" ht="25.5" x14ac:dyDescent="0.25">
      <c r="A32" s="68">
        <f>A29+1</f>
        <v>12</v>
      </c>
      <c r="B32" s="1" t="s">
        <v>20</v>
      </c>
      <c r="C32" s="3" t="s">
        <v>221</v>
      </c>
      <c r="D32" s="4" t="s">
        <v>92</v>
      </c>
      <c r="E32" s="5">
        <v>36</v>
      </c>
    </row>
    <row r="33" spans="1:5" x14ac:dyDescent="0.25">
      <c r="A33" s="68">
        <f t="shared" si="0"/>
        <v>13</v>
      </c>
      <c r="B33" s="1" t="s">
        <v>20</v>
      </c>
      <c r="C33" s="3" t="s">
        <v>222</v>
      </c>
      <c r="D33" s="4" t="s">
        <v>43</v>
      </c>
      <c r="E33" s="59">
        <v>13</v>
      </c>
    </row>
    <row r="34" spans="1:5" x14ac:dyDescent="0.25">
      <c r="A34" s="68">
        <f t="shared" si="0"/>
        <v>14</v>
      </c>
      <c r="B34" s="1" t="s">
        <v>20</v>
      </c>
      <c r="C34" s="3" t="s">
        <v>223</v>
      </c>
      <c r="D34" s="4" t="s">
        <v>43</v>
      </c>
      <c r="E34" s="59">
        <v>15</v>
      </c>
    </row>
    <row r="35" spans="1:5" x14ac:dyDescent="0.25">
      <c r="A35" s="68">
        <f t="shared" si="0"/>
        <v>15</v>
      </c>
      <c r="B35" s="1" t="s">
        <v>20</v>
      </c>
      <c r="C35" s="3" t="s">
        <v>224</v>
      </c>
      <c r="D35" s="4" t="s">
        <v>92</v>
      </c>
      <c r="E35" s="5">
        <v>29</v>
      </c>
    </row>
    <row r="36" spans="1:5" x14ac:dyDescent="0.25">
      <c r="A36" s="68">
        <f t="shared" si="0"/>
        <v>16</v>
      </c>
      <c r="B36" s="1" t="s">
        <v>20</v>
      </c>
      <c r="C36" s="3" t="s">
        <v>225</v>
      </c>
      <c r="D36" s="4" t="s">
        <v>92</v>
      </c>
      <c r="E36" s="5">
        <v>7</v>
      </c>
    </row>
    <row r="37" spans="1:5" ht="25.5" x14ac:dyDescent="0.25">
      <c r="A37" s="68">
        <f t="shared" si="0"/>
        <v>17</v>
      </c>
      <c r="B37" s="1" t="s">
        <v>20</v>
      </c>
      <c r="C37" s="3" t="s">
        <v>226</v>
      </c>
      <c r="D37" s="4" t="s">
        <v>238</v>
      </c>
      <c r="E37" s="59">
        <v>1</v>
      </c>
    </row>
    <row r="38" spans="1:5" x14ac:dyDescent="0.25">
      <c r="A38" s="68">
        <f t="shared" si="0"/>
        <v>18</v>
      </c>
      <c r="B38" s="1" t="s">
        <v>20</v>
      </c>
      <c r="C38" s="3" t="s">
        <v>227</v>
      </c>
      <c r="D38" s="4" t="s">
        <v>43</v>
      </c>
      <c r="E38" s="59">
        <v>16</v>
      </c>
    </row>
    <row r="39" spans="1:5" ht="25.5" x14ac:dyDescent="0.25">
      <c r="A39" s="68">
        <f t="shared" si="0"/>
        <v>19</v>
      </c>
      <c r="B39" s="1" t="s">
        <v>20</v>
      </c>
      <c r="C39" s="3" t="s">
        <v>304</v>
      </c>
      <c r="D39" s="4" t="s">
        <v>238</v>
      </c>
      <c r="E39" s="59">
        <v>1</v>
      </c>
    </row>
    <row r="40" spans="1:5" x14ac:dyDescent="0.25">
      <c r="A40" s="68">
        <f t="shared" si="0"/>
        <v>20</v>
      </c>
      <c r="B40" s="1" t="s">
        <v>20</v>
      </c>
      <c r="C40" s="3" t="s">
        <v>305</v>
      </c>
      <c r="D40" s="4" t="s">
        <v>238</v>
      </c>
      <c r="E40" s="59">
        <v>14</v>
      </c>
    </row>
    <row r="41" spans="1:5" ht="25.5" x14ac:dyDescent="0.25">
      <c r="A41" s="68">
        <f t="shared" si="0"/>
        <v>21</v>
      </c>
      <c r="B41" s="1" t="s">
        <v>20</v>
      </c>
      <c r="C41" s="3" t="s">
        <v>228</v>
      </c>
      <c r="D41" s="4" t="s">
        <v>238</v>
      </c>
      <c r="E41" s="59">
        <v>6</v>
      </c>
    </row>
    <row r="42" spans="1:5" x14ac:dyDescent="0.25">
      <c r="A42" s="68">
        <f t="shared" si="0"/>
        <v>22</v>
      </c>
      <c r="B42" s="1" t="s">
        <v>20</v>
      </c>
      <c r="C42" s="3" t="s">
        <v>229</v>
      </c>
      <c r="D42" s="4" t="s">
        <v>238</v>
      </c>
      <c r="E42" s="59">
        <v>1</v>
      </c>
    </row>
    <row r="43" spans="1:5" x14ac:dyDescent="0.25">
      <c r="A43" s="68">
        <f t="shared" si="0"/>
        <v>23</v>
      </c>
      <c r="B43" s="1" t="s">
        <v>20</v>
      </c>
      <c r="C43" s="3" t="s">
        <v>203</v>
      </c>
      <c r="D43" s="4" t="s">
        <v>238</v>
      </c>
      <c r="E43" s="59">
        <v>1</v>
      </c>
    </row>
    <row r="44" spans="1:5" ht="15.75" thickBot="1" x14ac:dyDescent="0.3">
      <c r="A44" s="68"/>
      <c r="B44" s="1"/>
      <c r="C44" s="3"/>
      <c r="D44" s="4"/>
      <c r="E44" s="5"/>
    </row>
    <row r="45" spans="1:5" ht="15.75" thickTop="1" x14ac:dyDescent="0.25">
      <c r="A45" s="69"/>
      <c r="B45" s="69"/>
      <c r="C45" s="82"/>
      <c r="D45" s="83"/>
      <c r="E45" s="97"/>
    </row>
    <row r="46" spans="1:5" x14ac:dyDescent="0.25">
      <c r="A46" s="149"/>
      <c r="B46" s="149"/>
      <c r="C46" s="149"/>
      <c r="D46" s="149" t="s">
        <v>9</v>
      </c>
      <c r="E46" s="149"/>
    </row>
    <row r="47" spans="1:5" hidden="1" outlineLevel="1" x14ac:dyDescent="0.25">
      <c r="A47" s="2"/>
      <c r="B47" s="2"/>
      <c r="C47" s="2"/>
      <c r="D47" s="2"/>
      <c r="E47" s="2"/>
    </row>
    <row r="48" spans="1:5" hidden="1" outlineLevel="1" x14ac:dyDescent="0.25">
      <c r="A48" s="2"/>
      <c r="B48" s="2"/>
      <c r="C48" s="2"/>
      <c r="D48" s="2"/>
      <c r="E48" s="2"/>
    </row>
    <row r="49" spans="1:5" hidden="1" outlineLevel="1" x14ac:dyDescent="0.25">
      <c r="A49" s="9" t="str">
        <f>"Sastādīja "&amp;KOPS1!$B$57</f>
        <v xml:space="preserve">Sastādīja </v>
      </c>
      <c r="B49" s="11"/>
      <c r="C49" s="11"/>
      <c r="D49" s="2"/>
      <c r="E49" s="2"/>
    </row>
    <row r="50" spans="1:5" hidden="1" outlineLevel="1" x14ac:dyDescent="0.25">
      <c r="A50" s="9"/>
      <c r="B50" s="12" t="s">
        <v>13</v>
      </c>
      <c r="C50" s="12"/>
      <c r="D50" s="2"/>
      <c r="E50" s="2"/>
    </row>
    <row r="51" spans="1:5" hidden="1" outlineLevel="1" x14ac:dyDescent="0.25">
      <c r="A51" s="9" t="str">
        <f>KOPS1!$F$21</f>
        <v>Apjomi sastādīti 2017.gada 18. decembrī</v>
      </c>
      <c r="B51" s="9"/>
      <c r="C51" s="9"/>
      <c r="D51" s="2"/>
      <c r="E51" s="2"/>
    </row>
    <row r="52" spans="1:5" hidden="1" outlineLevel="1" x14ac:dyDescent="0.25">
      <c r="A52" s="9"/>
      <c r="B52" s="9"/>
      <c r="C52" s="9"/>
      <c r="D52" s="2"/>
      <c r="E52" s="2"/>
    </row>
    <row r="53" spans="1:5" hidden="1" outlineLevel="1" x14ac:dyDescent="0.25">
      <c r="A53" s="10"/>
      <c r="B53" s="10"/>
      <c r="C53" s="10"/>
      <c r="D53" s="2"/>
      <c r="E53" s="2"/>
    </row>
    <row r="54" spans="1:5" hidden="1" outlineLevel="1" x14ac:dyDescent="0.25">
      <c r="A54" s="9" t="str">
        <f>"Pārbaudīja "&amp;KOPS1!$B$63</f>
        <v>Pārbaudīja 0</v>
      </c>
      <c r="B54" s="11"/>
      <c r="C54" s="11"/>
      <c r="D54" s="2"/>
      <c r="E54" s="2"/>
    </row>
    <row r="55" spans="1:5" hidden="1" outlineLevel="1" x14ac:dyDescent="0.25">
      <c r="A55" s="9"/>
      <c r="B55" s="12" t="s">
        <v>13</v>
      </c>
      <c r="C55" s="12"/>
      <c r="D55" s="2"/>
      <c r="E55" s="2"/>
    </row>
    <row r="56" spans="1:5" hidden="1" outlineLevel="1" x14ac:dyDescent="0.25">
      <c r="A56" s="9" t="str">
        <f>"Sertifikāta Nr. "&amp;KOPS1!$B$65</f>
        <v>Sertifikāta Nr. 0</v>
      </c>
      <c r="B56" s="7"/>
      <c r="C56" s="10"/>
      <c r="D56" s="2"/>
      <c r="E56" s="2"/>
    </row>
    <row r="57" spans="1:5" collapsed="1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  <row r="250" spans="1:5" x14ac:dyDescent="0.25">
      <c r="A250" s="2"/>
      <c r="B250" s="2"/>
      <c r="C250" s="2"/>
      <c r="D250" s="2"/>
      <c r="E250" s="2"/>
    </row>
    <row r="251" spans="1:5" x14ac:dyDescent="0.25">
      <c r="A251" s="2"/>
      <c r="B251" s="2"/>
      <c r="C251" s="2"/>
      <c r="D251" s="2"/>
      <c r="E251" s="2"/>
    </row>
    <row r="252" spans="1:5" x14ac:dyDescent="0.25">
      <c r="A252" s="2"/>
      <c r="B252" s="2"/>
      <c r="C252" s="2"/>
      <c r="D252" s="2"/>
      <c r="E252" s="2"/>
    </row>
    <row r="253" spans="1:5" x14ac:dyDescent="0.25">
      <c r="A253" s="2"/>
      <c r="B253" s="2"/>
      <c r="C253" s="2"/>
      <c r="D253" s="2"/>
      <c r="E253" s="2"/>
    </row>
  </sheetData>
  <mergeCells count="12">
    <mergeCell ref="A1:E1"/>
    <mergeCell ref="A3:E3"/>
    <mergeCell ref="A4:E4"/>
    <mergeCell ref="C6:E6"/>
    <mergeCell ref="C7:E7"/>
    <mergeCell ref="C8:E8"/>
    <mergeCell ref="A15:A16"/>
    <mergeCell ref="B15:B16"/>
    <mergeCell ref="C15:C16"/>
    <mergeCell ref="D15:D16"/>
    <mergeCell ref="E15:E16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75"/>
  <sheetViews>
    <sheetView showZeros="0" zoomScale="85" zoomScaleNormal="85" workbookViewId="0">
      <selection activeCell="L24" sqref="L24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6" width="9" style="6" customWidth="1"/>
    <col min="7" max="16384" width="9.140625" style="6"/>
  </cols>
  <sheetData>
    <row r="1" spans="1:5" ht="20.25" x14ac:dyDescent="0.3">
      <c r="A1" s="175" t="s">
        <v>423</v>
      </c>
      <c r="B1" s="175"/>
      <c r="C1" s="175"/>
      <c r="D1" s="175"/>
      <c r="E1" s="175"/>
    </row>
    <row r="3" spans="1:5" ht="20.25" x14ac:dyDescent="0.3">
      <c r="A3" s="189" t="s">
        <v>23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2" t="s">
        <v>1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5" x14ac:dyDescent="0.25">
      <c r="A7" s="2" t="s">
        <v>2</v>
      </c>
      <c r="B7" s="2"/>
      <c r="C7" s="176" t="str">
        <f>KOPS1!C13</f>
        <v>Jāņa Cimzes ģimnāzijas Raiņa ielas korpuss. I kārta</v>
      </c>
      <c r="D7" s="176"/>
      <c r="E7" s="176"/>
    </row>
    <row r="8" spans="1:5" x14ac:dyDescent="0.25">
      <c r="A8" s="2" t="s">
        <v>3</v>
      </c>
      <c r="B8" s="2"/>
      <c r="C8" s="176" t="str">
        <f>KOPS1!C14</f>
        <v>Raiņa iela 28, Valka</v>
      </c>
      <c r="D8" s="176"/>
      <c r="E8" s="176"/>
    </row>
    <row r="9" spans="1:5" x14ac:dyDescent="0.25">
      <c r="A9" s="2" t="s">
        <v>4</v>
      </c>
      <c r="B9" s="2"/>
      <c r="C9" s="176">
        <f>KOPS1!C15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351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137</v>
      </c>
      <c r="D18" s="75"/>
      <c r="E18" s="64"/>
    </row>
    <row r="19" spans="1:5" x14ac:dyDescent="0.25">
      <c r="A19" s="73"/>
      <c r="B19" s="1"/>
      <c r="C19" s="74" t="s">
        <v>138</v>
      </c>
      <c r="D19" s="75"/>
      <c r="E19" s="64"/>
    </row>
    <row r="20" spans="1:5" x14ac:dyDescent="0.25">
      <c r="A20" s="73"/>
      <c r="B20" s="1"/>
      <c r="C20" s="74"/>
      <c r="D20" s="75"/>
      <c r="E20" s="64"/>
    </row>
    <row r="21" spans="1:5" x14ac:dyDescent="0.25">
      <c r="A21" s="73"/>
      <c r="B21" s="1"/>
      <c r="C21" s="74" t="s">
        <v>101</v>
      </c>
      <c r="D21" s="75"/>
      <c r="E21" s="64"/>
    </row>
    <row r="22" spans="1:5" x14ac:dyDescent="0.25">
      <c r="A22" s="68">
        <v>1</v>
      </c>
      <c r="B22" s="8" t="s">
        <v>20</v>
      </c>
      <c r="C22" s="3" t="s">
        <v>139</v>
      </c>
      <c r="D22" s="4" t="s">
        <v>92</v>
      </c>
      <c r="E22" s="5">
        <v>390</v>
      </c>
    </row>
    <row r="23" spans="1:5" x14ac:dyDescent="0.25">
      <c r="A23" s="68"/>
      <c r="B23" s="8"/>
      <c r="C23" s="3"/>
      <c r="D23" s="4"/>
      <c r="E23" s="5"/>
    </row>
    <row r="24" spans="1:5" x14ac:dyDescent="0.25">
      <c r="A24" s="68"/>
      <c r="B24" s="8"/>
      <c r="C24" s="125" t="s">
        <v>140</v>
      </c>
      <c r="D24" s="4"/>
      <c r="E24" s="5"/>
    </row>
    <row r="25" spans="1:5" x14ac:dyDescent="0.25">
      <c r="A25" s="68">
        <f>A22+1</f>
        <v>2</v>
      </c>
      <c r="B25" s="8" t="s">
        <v>20</v>
      </c>
      <c r="C25" s="3" t="s">
        <v>141</v>
      </c>
      <c r="D25" s="4" t="s">
        <v>43</v>
      </c>
      <c r="E25" s="59">
        <v>5</v>
      </c>
    </row>
    <row r="26" spans="1:5" x14ac:dyDescent="0.25">
      <c r="A26" s="68">
        <f t="shared" ref="A26:A65" si="0">A25+1</f>
        <v>3</v>
      </c>
      <c r="B26" s="1" t="s">
        <v>20</v>
      </c>
      <c r="C26" s="3" t="s">
        <v>142</v>
      </c>
      <c r="D26" s="4" t="s">
        <v>43</v>
      </c>
      <c r="E26" s="59">
        <v>10</v>
      </c>
    </row>
    <row r="27" spans="1:5" x14ac:dyDescent="0.25">
      <c r="A27" s="68">
        <f t="shared" si="0"/>
        <v>4</v>
      </c>
      <c r="B27" s="1" t="s">
        <v>20</v>
      </c>
      <c r="C27" s="3" t="s">
        <v>143</v>
      </c>
      <c r="D27" s="4" t="s">
        <v>144</v>
      </c>
      <c r="E27" s="59">
        <v>12</v>
      </c>
    </row>
    <row r="28" spans="1:5" x14ac:dyDescent="0.25">
      <c r="A28" s="68">
        <f t="shared" si="0"/>
        <v>5</v>
      </c>
      <c r="B28" s="1" t="s">
        <v>20</v>
      </c>
      <c r="C28" s="3" t="s">
        <v>145</v>
      </c>
      <c r="D28" s="4" t="s">
        <v>144</v>
      </c>
      <c r="E28" s="59">
        <v>12</v>
      </c>
    </row>
    <row r="29" spans="1:5" ht="25.5" x14ac:dyDescent="0.25">
      <c r="A29" s="68">
        <f t="shared" si="0"/>
        <v>6</v>
      </c>
      <c r="B29" s="1" t="s">
        <v>20</v>
      </c>
      <c r="C29" s="3" t="s">
        <v>146</v>
      </c>
      <c r="D29" s="4" t="s">
        <v>43</v>
      </c>
      <c r="E29" s="59">
        <v>1</v>
      </c>
    </row>
    <row r="30" spans="1:5" ht="25.5" x14ac:dyDescent="0.25">
      <c r="A30" s="68">
        <f t="shared" si="0"/>
        <v>7</v>
      </c>
      <c r="B30" s="1" t="s">
        <v>20</v>
      </c>
      <c r="C30" s="3" t="s">
        <v>147</v>
      </c>
      <c r="D30" s="4" t="s">
        <v>43</v>
      </c>
      <c r="E30" s="59">
        <v>1</v>
      </c>
    </row>
    <row r="31" spans="1:5" x14ac:dyDescent="0.25">
      <c r="A31" s="68">
        <f t="shared" si="0"/>
        <v>8</v>
      </c>
      <c r="B31" s="1" t="s">
        <v>20</v>
      </c>
      <c r="C31" s="3" t="s">
        <v>148</v>
      </c>
      <c r="D31" s="4" t="s">
        <v>43</v>
      </c>
      <c r="E31" s="59">
        <v>1</v>
      </c>
    </row>
    <row r="32" spans="1:5" x14ac:dyDescent="0.25">
      <c r="A32" s="68">
        <f t="shared" si="0"/>
        <v>9</v>
      </c>
      <c r="B32" s="1" t="s">
        <v>20</v>
      </c>
      <c r="C32" s="3" t="s">
        <v>149</v>
      </c>
      <c r="D32" s="4" t="s">
        <v>43</v>
      </c>
      <c r="E32" s="59">
        <v>1</v>
      </c>
    </row>
    <row r="33" spans="1:5" ht="25.5" x14ac:dyDescent="0.25">
      <c r="A33" s="68">
        <f t="shared" si="0"/>
        <v>10</v>
      </c>
      <c r="B33" s="1" t="s">
        <v>20</v>
      </c>
      <c r="C33" s="3" t="s">
        <v>150</v>
      </c>
      <c r="D33" s="4" t="s">
        <v>43</v>
      </c>
      <c r="E33" s="59">
        <v>1</v>
      </c>
    </row>
    <row r="34" spans="1:5" ht="25.5" x14ac:dyDescent="0.25">
      <c r="A34" s="68">
        <f t="shared" si="0"/>
        <v>11</v>
      </c>
      <c r="B34" s="1" t="s">
        <v>20</v>
      </c>
      <c r="C34" s="3" t="s">
        <v>151</v>
      </c>
      <c r="D34" s="4" t="s">
        <v>43</v>
      </c>
      <c r="E34" s="59">
        <v>1</v>
      </c>
    </row>
    <row r="35" spans="1:5" x14ac:dyDescent="0.25">
      <c r="A35" s="68">
        <f t="shared" si="0"/>
        <v>12</v>
      </c>
      <c r="B35" s="1" t="s">
        <v>20</v>
      </c>
      <c r="C35" s="3" t="s">
        <v>152</v>
      </c>
      <c r="D35" s="4" t="s">
        <v>43</v>
      </c>
      <c r="E35" s="59">
        <v>4</v>
      </c>
    </row>
    <row r="36" spans="1:5" x14ac:dyDescent="0.25">
      <c r="A36" s="68">
        <f t="shared" si="0"/>
        <v>13</v>
      </c>
      <c r="B36" s="1" t="s">
        <v>20</v>
      </c>
      <c r="C36" s="3" t="s">
        <v>153</v>
      </c>
      <c r="D36" s="4" t="s">
        <v>43</v>
      </c>
      <c r="E36" s="59">
        <v>2</v>
      </c>
    </row>
    <row r="37" spans="1:5" ht="30" x14ac:dyDescent="0.25">
      <c r="A37" s="68">
        <f t="shared" si="0"/>
        <v>14</v>
      </c>
      <c r="B37" s="1" t="s">
        <v>20</v>
      </c>
      <c r="C37" s="98" t="s">
        <v>154</v>
      </c>
      <c r="D37" s="4" t="s">
        <v>43</v>
      </c>
      <c r="E37" s="59">
        <v>2</v>
      </c>
    </row>
    <row r="38" spans="1:5" x14ac:dyDescent="0.25">
      <c r="A38" s="68">
        <f t="shared" si="0"/>
        <v>15</v>
      </c>
      <c r="B38" s="1" t="s">
        <v>20</v>
      </c>
      <c r="C38" s="3" t="s">
        <v>155</v>
      </c>
      <c r="D38" s="4" t="s">
        <v>238</v>
      </c>
      <c r="E38" s="59">
        <v>1</v>
      </c>
    </row>
    <row r="39" spans="1:5" x14ac:dyDescent="0.25">
      <c r="A39" s="68"/>
      <c r="B39" s="1"/>
      <c r="C39" s="3"/>
      <c r="D39" s="4"/>
      <c r="E39" s="59"/>
    </row>
    <row r="40" spans="1:5" x14ac:dyDescent="0.25">
      <c r="A40" s="68"/>
      <c r="B40" s="1"/>
      <c r="C40" s="125" t="s">
        <v>156</v>
      </c>
      <c r="D40" s="4"/>
      <c r="E40" s="59"/>
    </row>
    <row r="41" spans="1:5" x14ac:dyDescent="0.25">
      <c r="A41" s="68">
        <f>A38+1</f>
        <v>16</v>
      </c>
      <c r="B41" s="1" t="s">
        <v>20</v>
      </c>
      <c r="C41" s="3" t="s">
        <v>157</v>
      </c>
      <c r="D41" s="4" t="s">
        <v>92</v>
      </c>
      <c r="E41" s="5">
        <v>35</v>
      </c>
    </row>
    <row r="42" spans="1:5" x14ac:dyDescent="0.25">
      <c r="A42" s="68">
        <f t="shared" si="0"/>
        <v>17</v>
      </c>
      <c r="B42" s="1" t="s">
        <v>20</v>
      </c>
      <c r="C42" s="98" t="s">
        <v>158</v>
      </c>
      <c r="D42" s="4" t="s">
        <v>43</v>
      </c>
      <c r="E42" s="59">
        <v>1</v>
      </c>
    </row>
    <row r="43" spans="1:5" x14ac:dyDescent="0.25">
      <c r="A43" s="68">
        <f t="shared" si="0"/>
        <v>18</v>
      </c>
      <c r="B43" s="1" t="s">
        <v>20</v>
      </c>
      <c r="C43" s="3" t="s">
        <v>159</v>
      </c>
      <c r="D43" s="4" t="s">
        <v>43</v>
      </c>
      <c r="E43" s="59">
        <v>1</v>
      </c>
    </row>
    <row r="44" spans="1:5" x14ac:dyDescent="0.25">
      <c r="A44" s="68">
        <f t="shared" si="0"/>
        <v>19</v>
      </c>
      <c r="B44" s="1" t="s">
        <v>20</v>
      </c>
      <c r="C44" s="3" t="s">
        <v>160</v>
      </c>
      <c r="D44" s="4" t="s">
        <v>43</v>
      </c>
      <c r="E44" s="59">
        <v>1</v>
      </c>
    </row>
    <row r="45" spans="1:5" x14ac:dyDescent="0.25">
      <c r="A45" s="68">
        <f t="shared" si="0"/>
        <v>20</v>
      </c>
      <c r="B45" s="1" t="s">
        <v>20</v>
      </c>
      <c r="C45" s="3" t="s">
        <v>161</v>
      </c>
      <c r="D45" s="4" t="s">
        <v>43</v>
      </c>
      <c r="E45" s="59">
        <v>8</v>
      </c>
    </row>
    <row r="46" spans="1:5" ht="25.5" x14ac:dyDescent="0.25">
      <c r="A46" s="68">
        <f t="shared" si="0"/>
        <v>21</v>
      </c>
      <c r="B46" s="1" t="s">
        <v>20</v>
      </c>
      <c r="C46" s="3" t="s">
        <v>162</v>
      </c>
      <c r="D46" s="4" t="s">
        <v>43</v>
      </c>
      <c r="E46" s="59">
        <v>4</v>
      </c>
    </row>
    <row r="47" spans="1:5" ht="25.5" x14ac:dyDescent="0.25">
      <c r="A47" s="68">
        <f t="shared" si="0"/>
        <v>22</v>
      </c>
      <c r="B47" s="1" t="s">
        <v>20</v>
      </c>
      <c r="C47" s="3" t="s">
        <v>163</v>
      </c>
      <c r="D47" s="4" t="s">
        <v>43</v>
      </c>
      <c r="E47" s="59">
        <v>2</v>
      </c>
    </row>
    <row r="48" spans="1:5" x14ac:dyDescent="0.25">
      <c r="A48" s="68">
        <f t="shared" si="0"/>
        <v>23</v>
      </c>
      <c r="B48" s="1" t="s">
        <v>20</v>
      </c>
      <c r="C48" s="3" t="s">
        <v>164</v>
      </c>
      <c r="D48" s="4" t="s">
        <v>43</v>
      </c>
      <c r="E48" s="59">
        <v>2</v>
      </c>
    </row>
    <row r="49" spans="1:5" x14ac:dyDescent="0.25">
      <c r="A49" s="68">
        <f t="shared" si="0"/>
        <v>24</v>
      </c>
      <c r="B49" s="1" t="s">
        <v>20</v>
      </c>
      <c r="C49" s="3" t="s">
        <v>165</v>
      </c>
      <c r="D49" s="4" t="s">
        <v>166</v>
      </c>
      <c r="E49" s="59">
        <v>2</v>
      </c>
    </row>
    <row r="50" spans="1:5" x14ac:dyDescent="0.25">
      <c r="A50" s="68">
        <f t="shared" si="0"/>
        <v>25</v>
      </c>
      <c r="B50" s="1" t="s">
        <v>20</v>
      </c>
      <c r="C50" s="3" t="s">
        <v>167</v>
      </c>
      <c r="D50" s="4" t="s">
        <v>43</v>
      </c>
      <c r="E50" s="59">
        <v>2</v>
      </c>
    </row>
    <row r="51" spans="1:5" x14ac:dyDescent="0.25">
      <c r="A51" s="68"/>
      <c r="B51" s="1"/>
      <c r="C51" s="3"/>
      <c r="D51" s="4"/>
      <c r="E51" s="59"/>
    </row>
    <row r="52" spans="1:5" x14ac:dyDescent="0.25">
      <c r="A52" s="68"/>
      <c r="B52" s="1"/>
      <c r="C52" s="125" t="s">
        <v>168</v>
      </c>
      <c r="D52" s="4"/>
      <c r="E52" s="59"/>
    </row>
    <row r="53" spans="1:5" x14ac:dyDescent="0.25">
      <c r="A53" s="68">
        <f>A50+1</f>
        <v>26</v>
      </c>
      <c r="B53" s="1" t="s">
        <v>20</v>
      </c>
      <c r="C53" s="3" t="s">
        <v>169</v>
      </c>
      <c r="D53" s="4" t="s">
        <v>238</v>
      </c>
      <c r="E53" s="59">
        <v>2</v>
      </c>
    </row>
    <row r="54" spans="1:5" x14ac:dyDescent="0.25">
      <c r="A54" s="68"/>
      <c r="B54" s="1"/>
      <c r="C54" s="3"/>
      <c r="D54" s="4"/>
      <c r="E54" s="59"/>
    </row>
    <row r="55" spans="1:5" x14ac:dyDescent="0.25">
      <c r="A55" s="68"/>
      <c r="B55" s="1"/>
      <c r="C55" s="125" t="s">
        <v>170</v>
      </c>
      <c r="D55" s="4"/>
      <c r="E55" s="59"/>
    </row>
    <row r="56" spans="1:5" x14ac:dyDescent="0.25">
      <c r="A56" s="68">
        <f>A53+1</f>
        <v>27</v>
      </c>
      <c r="B56" s="1" t="s">
        <v>20</v>
      </c>
      <c r="C56" s="3" t="s">
        <v>171</v>
      </c>
      <c r="D56" s="4" t="s">
        <v>92</v>
      </c>
      <c r="E56" s="59">
        <v>80</v>
      </c>
    </row>
    <row r="57" spans="1:5" x14ac:dyDescent="0.25">
      <c r="A57" s="68">
        <f t="shared" si="0"/>
        <v>28</v>
      </c>
      <c r="B57" s="1" t="s">
        <v>20</v>
      </c>
      <c r="C57" s="3" t="s">
        <v>172</v>
      </c>
      <c r="D57" s="4" t="s">
        <v>92</v>
      </c>
      <c r="E57" s="59">
        <v>40</v>
      </c>
    </row>
    <row r="58" spans="1:5" x14ac:dyDescent="0.25">
      <c r="A58" s="68">
        <f t="shared" si="0"/>
        <v>29</v>
      </c>
      <c r="B58" s="1" t="s">
        <v>20</v>
      </c>
      <c r="C58" s="3" t="s">
        <v>173</v>
      </c>
      <c r="D58" s="4" t="s">
        <v>92</v>
      </c>
      <c r="E58" s="59">
        <v>7</v>
      </c>
    </row>
    <row r="59" spans="1:5" x14ac:dyDescent="0.25">
      <c r="A59" s="68">
        <f t="shared" si="0"/>
        <v>30</v>
      </c>
      <c r="B59" s="1" t="s">
        <v>20</v>
      </c>
      <c r="C59" s="3" t="s">
        <v>174</v>
      </c>
      <c r="D59" s="4" t="s">
        <v>92</v>
      </c>
      <c r="E59" s="59">
        <v>3</v>
      </c>
    </row>
    <row r="60" spans="1:5" x14ac:dyDescent="0.25">
      <c r="A60" s="68">
        <f t="shared" si="0"/>
        <v>31</v>
      </c>
      <c r="B60" s="1" t="s">
        <v>20</v>
      </c>
      <c r="C60" s="3" t="s">
        <v>175</v>
      </c>
      <c r="D60" s="4" t="s">
        <v>238</v>
      </c>
      <c r="E60" s="59">
        <v>1</v>
      </c>
    </row>
    <row r="61" spans="1:5" x14ac:dyDescent="0.25">
      <c r="A61" s="68">
        <f t="shared" si="0"/>
        <v>32</v>
      </c>
      <c r="B61" s="1" t="s">
        <v>20</v>
      </c>
      <c r="C61" s="3" t="s">
        <v>176</v>
      </c>
      <c r="D61" s="4" t="s">
        <v>238</v>
      </c>
      <c r="E61" s="59">
        <v>1</v>
      </c>
    </row>
    <row r="62" spans="1:5" x14ac:dyDescent="0.25">
      <c r="A62" s="68"/>
      <c r="B62" s="1"/>
      <c r="C62" s="3"/>
      <c r="D62" s="4"/>
      <c r="E62" s="59"/>
    </row>
    <row r="63" spans="1:5" x14ac:dyDescent="0.25">
      <c r="A63" s="68"/>
      <c r="B63" s="1"/>
      <c r="C63" s="125" t="s">
        <v>177</v>
      </c>
      <c r="D63" s="4"/>
      <c r="E63" s="59"/>
    </row>
    <row r="64" spans="1:5" x14ac:dyDescent="0.25">
      <c r="A64" s="68">
        <f>A61+1</f>
        <v>33</v>
      </c>
      <c r="B64" s="1" t="s">
        <v>20</v>
      </c>
      <c r="C64" s="3" t="s">
        <v>178</v>
      </c>
      <c r="D64" s="4" t="s">
        <v>179</v>
      </c>
      <c r="E64" s="59">
        <v>1</v>
      </c>
    </row>
    <row r="65" spans="1:5" x14ac:dyDescent="0.25">
      <c r="A65" s="68">
        <f t="shared" si="0"/>
        <v>34</v>
      </c>
      <c r="B65" s="1" t="s">
        <v>20</v>
      </c>
      <c r="C65" s="3" t="s">
        <v>180</v>
      </c>
      <c r="D65" s="4" t="s">
        <v>179</v>
      </c>
      <c r="E65" s="59">
        <v>1</v>
      </c>
    </row>
    <row r="66" spans="1:5" ht="15.75" thickBot="1" x14ac:dyDescent="0.3">
      <c r="A66" s="68"/>
      <c r="B66" s="1"/>
      <c r="C66" s="3"/>
      <c r="D66" s="4"/>
      <c r="E66" s="59"/>
    </row>
    <row r="67" spans="1:5" ht="15.75" thickTop="1" x14ac:dyDescent="0.25">
      <c r="A67" s="69"/>
      <c r="B67" s="69"/>
      <c r="C67" s="82"/>
      <c r="D67" s="83"/>
      <c r="E67" s="97"/>
    </row>
    <row r="68" spans="1:5" x14ac:dyDescent="0.25">
      <c r="A68" s="149"/>
      <c r="B68" s="149"/>
      <c r="C68" s="149"/>
      <c r="D68" s="149" t="s">
        <v>9</v>
      </c>
      <c r="E68" s="149"/>
    </row>
    <row r="69" spans="1:5" hidden="1" outlineLevel="1" x14ac:dyDescent="0.25">
      <c r="A69" s="2"/>
      <c r="B69" s="2"/>
      <c r="C69" s="2"/>
      <c r="D69" s="2"/>
      <c r="E69" s="2"/>
    </row>
    <row r="70" spans="1:5" hidden="1" outlineLevel="1" x14ac:dyDescent="0.25">
      <c r="A70" s="2"/>
      <c r="B70" s="2"/>
      <c r="C70" s="2"/>
      <c r="D70" s="2"/>
      <c r="E70" s="2"/>
    </row>
    <row r="71" spans="1:5" hidden="1" outlineLevel="1" x14ac:dyDescent="0.25">
      <c r="A71" s="9" t="str">
        <f>"Sastādīja "&amp;KOPS1!$B$57</f>
        <v xml:space="preserve">Sastādīja </v>
      </c>
      <c r="B71" s="11"/>
      <c r="C71" s="11"/>
      <c r="D71" s="2"/>
      <c r="E71" s="2"/>
    </row>
    <row r="72" spans="1:5" hidden="1" outlineLevel="1" x14ac:dyDescent="0.25">
      <c r="A72" s="9"/>
      <c r="B72" s="12" t="s">
        <v>13</v>
      </c>
      <c r="C72" s="12"/>
      <c r="D72" s="2"/>
      <c r="E72" s="2"/>
    </row>
    <row r="73" spans="1:5" hidden="1" outlineLevel="1" x14ac:dyDescent="0.25">
      <c r="A73" s="9" t="str">
        <f>KOPS1!$F$21</f>
        <v>Apjomi sastādīti 2017.gada 18. decembrī</v>
      </c>
      <c r="B73" s="9"/>
      <c r="C73" s="9"/>
      <c r="D73" s="2"/>
      <c r="E73" s="2"/>
    </row>
    <row r="74" spans="1:5" hidden="1" outlineLevel="1" x14ac:dyDescent="0.25">
      <c r="A74" s="9"/>
      <c r="B74" s="9"/>
      <c r="C74" s="9"/>
      <c r="D74" s="2"/>
      <c r="E74" s="2"/>
    </row>
    <row r="75" spans="1:5" hidden="1" outlineLevel="1" x14ac:dyDescent="0.25">
      <c r="A75" s="10"/>
      <c r="B75" s="10"/>
      <c r="C75" s="10"/>
      <c r="D75" s="2"/>
      <c r="E75" s="2"/>
    </row>
    <row r="76" spans="1:5" hidden="1" outlineLevel="1" x14ac:dyDescent="0.25">
      <c r="A76" s="9" t="str">
        <f>"Pārbaudīja "&amp;KOPS1!$B$63</f>
        <v>Pārbaudīja 0</v>
      </c>
      <c r="B76" s="11"/>
      <c r="C76" s="11"/>
      <c r="D76" s="2"/>
      <c r="E76" s="2"/>
    </row>
    <row r="77" spans="1:5" hidden="1" outlineLevel="1" x14ac:dyDescent="0.25">
      <c r="A77" s="9"/>
      <c r="B77" s="12" t="s">
        <v>13</v>
      </c>
      <c r="C77" s="12"/>
      <c r="D77" s="2"/>
      <c r="E77" s="2"/>
    </row>
    <row r="78" spans="1:5" hidden="1" outlineLevel="1" x14ac:dyDescent="0.25">
      <c r="A78" s="9" t="str">
        <f>"Sertifikāta Nr. "&amp;KOPS1!$B$65</f>
        <v>Sertifikāta Nr. 0</v>
      </c>
      <c r="B78" s="7"/>
      <c r="C78" s="10"/>
      <c r="D78" s="2"/>
      <c r="E78" s="2"/>
    </row>
    <row r="79" spans="1:5" collapsed="1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  <row r="250" spans="1:5" x14ac:dyDescent="0.25">
      <c r="A250" s="2"/>
      <c r="B250" s="2"/>
      <c r="C250" s="2"/>
      <c r="D250" s="2"/>
      <c r="E250" s="2"/>
    </row>
    <row r="251" spans="1:5" x14ac:dyDescent="0.25">
      <c r="A251" s="2"/>
      <c r="B251" s="2"/>
      <c r="C251" s="2"/>
      <c r="D251" s="2"/>
      <c r="E251" s="2"/>
    </row>
    <row r="252" spans="1:5" x14ac:dyDescent="0.25">
      <c r="A252" s="2"/>
      <c r="B252" s="2"/>
      <c r="C252" s="2"/>
      <c r="D252" s="2"/>
      <c r="E252" s="2"/>
    </row>
    <row r="253" spans="1:5" x14ac:dyDescent="0.25">
      <c r="A253" s="2"/>
      <c r="B253" s="2"/>
      <c r="C253" s="2"/>
      <c r="D253" s="2"/>
      <c r="E253" s="2"/>
    </row>
    <row r="254" spans="1:5" x14ac:dyDescent="0.25">
      <c r="A254" s="2"/>
      <c r="B254" s="2"/>
      <c r="C254" s="2"/>
      <c r="D254" s="2"/>
      <c r="E254" s="2"/>
    </row>
    <row r="255" spans="1:5" x14ac:dyDescent="0.25">
      <c r="A255" s="2"/>
      <c r="B255" s="2"/>
      <c r="C255" s="2"/>
      <c r="D255" s="2"/>
      <c r="E255" s="2"/>
    </row>
    <row r="256" spans="1:5" x14ac:dyDescent="0.25">
      <c r="A256" s="2"/>
      <c r="B256" s="2"/>
      <c r="C256" s="2"/>
      <c r="D256" s="2"/>
      <c r="E256" s="2"/>
    </row>
    <row r="257" spans="1:5" x14ac:dyDescent="0.25">
      <c r="A257" s="2"/>
      <c r="B257" s="2"/>
      <c r="C257" s="2"/>
      <c r="D257" s="2"/>
      <c r="E257" s="2"/>
    </row>
    <row r="258" spans="1:5" x14ac:dyDescent="0.25">
      <c r="A258" s="2"/>
      <c r="B258" s="2"/>
      <c r="C258" s="2"/>
      <c r="D258" s="2"/>
      <c r="E258" s="2"/>
    </row>
    <row r="259" spans="1:5" x14ac:dyDescent="0.25">
      <c r="A259" s="2"/>
      <c r="B259" s="2"/>
      <c r="C259" s="2"/>
      <c r="D259" s="2"/>
      <c r="E259" s="2"/>
    </row>
    <row r="260" spans="1:5" x14ac:dyDescent="0.25">
      <c r="A260" s="2"/>
      <c r="B260" s="2"/>
      <c r="C260" s="2"/>
      <c r="D260" s="2"/>
      <c r="E260" s="2"/>
    </row>
    <row r="261" spans="1:5" x14ac:dyDescent="0.25">
      <c r="A261" s="2"/>
      <c r="B261" s="2"/>
      <c r="C261" s="2"/>
      <c r="D261" s="2"/>
      <c r="E261" s="2"/>
    </row>
    <row r="262" spans="1:5" x14ac:dyDescent="0.25">
      <c r="A262" s="2"/>
      <c r="B262" s="2"/>
      <c r="C262" s="2"/>
      <c r="D262" s="2"/>
      <c r="E262" s="2"/>
    </row>
    <row r="263" spans="1:5" x14ac:dyDescent="0.25">
      <c r="A263" s="2"/>
      <c r="B263" s="2"/>
      <c r="C263" s="2"/>
      <c r="D263" s="2"/>
      <c r="E263" s="2"/>
    </row>
    <row r="264" spans="1:5" x14ac:dyDescent="0.25">
      <c r="A264" s="2"/>
      <c r="B264" s="2"/>
      <c r="C264" s="2"/>
      <c r="D264" s="2"/>
      <c r="E264" s="2"/>
    </row>
    <row r="265" spans="1:5" x14ac:dyDescent="0.25">
      <c r="A265" s="2"/>
      <c r="B265" s="2"/>
      <c r="C265" s="2"/>
      <c r="D265" s="2"/>
      <c r="E265" s="2"/>
    </row>
    <row r="266" spans="1:5" x14ac:dyDescent="0.25">
      <c r="A266" s="2"/>
      <c r="B266" s="2"/>
      <c r="C266" s="2"/>
      <c r="D266" s="2"/>
      <c r="E266" s="2"/>
    </row>
    <row r="267" spans="1:5" x14ac:dyDescent="0.25">
      <c r="A267" s="2"/>
      <c r="B267" s="2"/>
      <c r="C267" s="2"/>
      <c r="D267" s="2"/>
      <c r="E267" s="2"/>
    </row>
    <row r="268" spans="1:5" x14ac:dyDescent="0.25">
      <c r="A268" s="2"/>
      <c r="B268" s="2"/>
      <c r="C268" s="2"/>
      <c r="D268" s="2"/>
      <c r="E268" s="2"/>
    </row>
    <row r="269" spans="1:5" x14ac:dyDescent="0.25">
      <c r="A269" s="2"/>
      <c r="B269" s="2"/>
      <c r="C269" s="2"/>
      <c r="D269" s="2"/>
      <c r="E269" s="2"/>
    </row>
    <row r="270" spans="1:5" x14ac:dyDescent="0.25">
      <c r="A270" s="2"/>
      <c r="B270" s="2"/>
      <c r="C270" s="2"/>
      <c r="D270" s="2"/>
      <c r="E270" s="2"/>
    </row>
    <row r="271" spans="1:5" x14ac:dyDescent="0.25">
      <c r="A271" s="2"/>
      <c r="B271" s="2"/>
      <c r="C271" s="2"/>
      <c r="D271" s="2"/>
      <c r="E271" s="2"/>
    </row>
    <row r="272" spans="1:5" x14ac:dyDescent="0.25">
      <c r="A272" s="2"/>
      <c r="B272" s="2"/>
      <c r="C272" s="2"/>
      <c r="D272" s="2"/>
      <c r="E272" s="2"/>
    </row>
    <row r="273" spans="1:5" x14ac:dyDescent="0.25">
      <c r="A273" s="2"/>
      <c r="B273" s="2"/>
      <c r="C273" s="2"/>
      <c r="D273" s="2"/>
      <c r="E273" s="2"/>
    </row>
    <row r="274" spans="1:5" x14ac:dyDescent="0.25">
      <c r="A274" s="2"/>
      <c r="B274" s="2"/>
      <c r="C274" s="2"/>
      <c r="D274" s="2"/>
      <c r="E274" s="2"/>
    </row>
    <row r="275" spans="1:5" x14ac:dyDescent="0.25">
      <c r="A275" s="2"/>
      <c r="B275" s="2"/>
      <c r="C275" s="2"/>
      <c r="D275" s="2"/>
      <c r="E275" s="2"/>
    </row>
  </sheetData>
  <mergeCells count="12">
    <mergeCell ref="A15:A16"/>
    <mergeCell ref="B15:B16"/>
    <mergeCell ref="C15:C16"/>
    <mergeCell ref="D15:D16"/>
    <mergeCell ref="E15:E16"/>
    <mergeCell ref="C9:E9"/>
    <mergeCell ref="A1:E1"/>
    <mergeCell ref="A3:E3"/>
    <mergeCell ref="A4:E4"/>
    <mergeCell ref="C6:E6"/>
    <mergeCell ref="C7:E7"/>
    <mergeCell ref="C8:E8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4:J253"/>
  <sheetViews>
    <sheetView showZeros="0" topLeftCell="A16" zoomScale="91" zoomScaleNormal="91" workbookViewId="0">
      <selection activeCell="P41" sqref="P41"/>
    </sheetView>
  </sheetViews>
  <sheetFormatPr defaultColWidth="9.140625" defaultRowHeight="15" outlineLevelCol="1" x14ac:dyDescent="0.25"/>
  <cols>
    <col min="1" max="1" width="11.7109375" style="31" customWidth="1"/>
    <col min="2" max="2" width="6.7109375" style="31" customWidth="1"/>
    <col min="3" max="3" width="44.7109375" style="31" customWidth="1"/>
    <col min="4" max="4" width="7.7109375" style="31" hidden="1" customWidth="1" outlineLevel="1"/>
    <col min="5" max="5" width="11.7109375" style="31" customWidth="1" collapsed="1"/>
    <col min="6" max="8" width="10.7109375" style="31" customWidth="1"/>
    <col min="9" max="9" width="8.7109375" style="31" customWidth="1"/>
    <col min="10" max="10" width="4.140625" style="13" customWidth="1"/>
    <col min="11" max="16384" width="9.140625" style="31"/>
  </cols>
  <sheetData>
    <row r="4" spans="1:10" ht="20.25" x14ac:dyDescent="0.3">
      <c r="A4" s="179" t="s">
        <v>14</v>
      </c>
      <c r="B4" s="179"/>
      <c r="C4" s="179"/>
      <c r="D4" s="179"/>
      <c r="E4" s="179"/>
      <c r="F4" s="179"/>
      <c r="G4" s="179"/>
      <c r="H4" s="179"/>
      <c r="I4" s="179"/>
      <c r="J4" s="14"/>
    </row>
    <row r="7" spans="1:10" ht="20.25" x14ac:dyDescent="0.3">
      <c r="A7" s="180" t="s">
        <v>29</v>
      </c>
      <c r="B7" s="180"/>
      <c r="C7" s="180"/>
      <c r="D7" s="180"/>
      <c r="E7" s="180"/>
      <c r="F7" s="180"/>
      <c r="G7" s="180"/>
      <c r="H7" s="180"/>
      <c r="I7" s="180"/>
      <c r="J7" s="15"/>
    </row>
    <row r="8" spans="1:10" x14ac:dyDescent="0.25">
      <c r="A8" s="178" t="s">
        <v>0</v>
      </c>
      <c r="B8" s="178"/>
      <c r="C8" s="178"/>
      <c r="D8" s="178"/>
      <c r="E8" s="178"/>
      <c r="F8" s="178"/>
      <c r="G8" s="178"/>
      <c r="H8" s="178"/>
      <c r="I8" s="178"/>
      <c r="J8" s="16"/>
    </row>
    <row r="9" spans="1:10" x14ac:dyDescent="0.25">
      <c r="A9" s="32"/>
      <c r="B9" s="32"/>
      <c r="C9" s="32"/>
      <c r="D9" s="32"/>
      <c r="E9" s="32"/>
      <c r="F9" s="32"/>
      <c r="G9" s="32"/>
      <c r="H9" s="32"/>
      <c r="I9" s="32"/>
      <c r="J9" s="17"/>
    </row>
    <row r="10" spans="1:10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17"/>
    </row>
    <row r="11" spans="1:10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17"/>
    </row>
    <row r="12" spans="1:10" x14ac:dyDescent="0.25">
      <c r="A12" s="32" t="s">
        <v>15</v>
      </c>
      <c r="B12" s="32"/>
      <c r="C12" s="176" t="s">
        <v>125</v>
      </c>
      <c r="D12" s="182"/>
      <c r="E12" s="182"/>
      <c r="F12" s="182"/>
      <c r="G12" s="182"/>
      <c r="H12" s="182"/>
      <c r="I12" s="182"/>
      <c r="J12" s="18"/>
    </row>
    <row r="13" spans="1:10" x14ac:dyDescent="0.25">
      <c r="A13" s="32" t="s">
        <v>36</v>
      </c>
      <c r="B13" s="32"/>
      <c r="C13" s="183" t="s">
        <v>402</v>
      </c>
      <c r="D13" s="184"/>
      <c r="E13" s="184"/>
      <c r="F13" s="184"/>
      <c r="G13" s="184"/>
      <c r="H13" s="184"/>
      <c r="I13" s="184"/>
      <c r="J13" s="18"/>
    </row>
    <row r="14" spans="1:10" x14ac:dyDescent="0.25">
      <c r="A14" s="32" t="s">
        <v>38</v>
      </c>
      <c r="B14" s="32"/>
      <c r="C14" s="184" t="s">
        <v>47</v>
      </c>
      <c r="D14" s="184"/>
      <c r="E14" s="184"/>
      <c r="F14" s="184"/>
      <c r="G14" s="184"/>
      <c r="H14" s="184"/>
      <c r="I14" s="184"/>
      <c r="J14" s="18"/>
    </row>
    <row r="15" spans="1:10" x14ac:dyDescent="0.25">
      <c r="A15" s="32" t="s">
        <v>37</v>
      </c>
      <c r="B15" s="32"/>
      <c r="C15" s="184">
        <v>295</v>
      </c>
      <c r="D15" s="184"/>
      <c r="E15" s="184"/>
      <c r="F15" s="184"/>
      <c r="G15" s="184"/>
      <c r="H15" s="184"/>
      <c r="I15" s="184"/>
      <c r="J15" s="18"/>
    </row>
    <row r="16" spans="1:10" x14ac:dyDescent="0.25">
      <c r="A16" s="32"/>
      <c r="B16" s="32"/>
      <c r="C16" s="32"/>
      <c r="D16" s="32"/>
      <c r="E16" s="32"/>
      <c r="F16" s="32"/>
      <c r="G16" s="32"/>
      <c r="H16" s="32"/>
    </row>
    <row r="17" spans="1:10" x14ac:dyDescent="0.25">
      <c r="A17" s="32"/>
      <c r="B17" s="32"/>
      <c r="C17" s="32"/>
      <c r="D17" s="32"/>
      <c r="E17" s="32"/>
      <c r="F17" s="32"/>
      <c r="G17" s="32"/>
      <c r="H17" s="32"/>
    </row>
    <row r="18" spans="1:10" x14ac:dyDescent="0.25">
      <c r="A18" s="32"/>
      <c r="B18" s="32"/>
      <c r="C18" s="33">
        <f>E43</f>
        <v>0</v>
      </c>
      <c r="D18" s="33"/>
      <c r="E18" s="99"/>
      <c r="F18" s="32"/>
      <c r="G18" s="32"/>
    </row>
    <row r="19" spans="1:10" x14ac:dyDescent="0.25">
      <c r="A19" s="32"/>
      <c r="B19" s="32"/>
      <c r="C19" s="33"/>
      <c r="D19" s="33"/>
      <c r="E19" s="99"/>
      <c r="F19" s="32"/>
      <c r="G19" s="32"/>
      <c r="H19" s="100"/>
    </row>
    <row r="20" spans="1:10" x14ac:dyDescent="0.25">
      <c r="A20" s="32"/>
      <c r="B20" s="32"/>
      <c r="C20" s="34">
        <f>I39</f>
        <v>0</v>
      </c>
      <c r="D20" s="34"/>
      <c r="E20" s="99"/>
      <c r="F20" s="32"/>
      <c r="G20" s="32"/>
      <c r="H20" s="66"/>
      <c r="I20" s="66"/>
      <c r="J20" s="65"/>
    </row>
    <row r="21" spans="1:10" x14ac:dyDescent="0.25">
      <c r="A21" s="32"/>
      <c r="B21" s="32"/>
      <c r="C21" s="32"/>
      <c r="D21" s="32"/>
      <c r="E21" s="32"/>
      <c r="F21" s="185" t="str">
        <f>KOPS1!F21</f>
        <v>Apjomi sastādīti 2017.gada 18. decembrī</v>
      </c>
      <c r="G21" s="186"/>
      <c r="H21" s="186"/>
      <c r="I21" s="186"/>
      <c r="J21" s="65"/>
    </row>
    <row r="23" spans="1:10" ht="15" customHeight="1" x14ac:dyDescent="0.25">
      <c r="A23" s="187" t="s">
        <v>5</v>
      </c>
      <c r="B23" s="191" t="s">
        <v>412</v>
      </c>
      <c r="C23" s="188" t="s">
        <v>31</v>
      </c>
      <c r="D23" s="207"/>
      <c r="E23" s="214"/>
      <c r="F23" s="214"/>
      <c r="G23" s="214"/>
      <c r="H23" s="214"/>
      <c r="I23" s="215"/>
      <c r="J23" s="19"/>
    </row>
    <row r="24" spans="1:10" x14ac:dyDescent="0.25">
      <c r="A24" s="187"/>
      <c r="B24" s="187"/>
      <c r="C24" s="188"/>
      <c r="D24" s="208"/>
      <c r="E24" s="214"/>
      <c r="F24" s="216"/>
      <c r="G24" s="216"/>
      <c r="H24" s="216"/>
      <c r="I24" s="215"/>
      <c r="J24" s="19"/>
    </row>
    <row r="25" spans="1:10" ht="15.75" thickBot="1" x14ac:dyDescent="0.3">
      <c r="A25" s="101"/>
      <c r="B25" s="101"/>
      <c r="C25" s="217"/>
      <c r="D25" s="209"/>
      <c r="E25" s="20"/>
      <c r="F25" s="20"/>
      <c r="G25" s="20"/>
      <c r="H25" s="20"/>
      <c r="I25" s="20"/>
      <c r="J25" s="20"/>
    </row>
    <row r="26" spans="1:10" ht="15.75" thickTop="1" x14ac:dyDescent="0.25">
      <c r="A26" s="101"/>
      <c r="B26" s="104"/>
      <c r="C26" s="102" t="s">
        <v>334</v>
      </c>
      <c r="D26" s="210"/>
      <c r="E26" s="20"/>
      <c r="F26" s="20"/>
      <c r="G26" s="20"/>
      <c r="H26" s="20"/>
      <c r="I26" s="20"/>
      <c r="J26" s="20"/>
    </row>
    <row r="27" spans="1:10" x14ac:dyDescent="0.25">
      <c r="A27" s="137">
        <v>1</v>
      </c>
      <c r="B27" s="103" t="s">
        <v>321</v>
      </c>
      <c r="C27" s="138" t="s">
        <v>22</v>
      </c>
      <c r="D27" s="218" t="s">
        <v>233</v>
      </c>
      <c r="E27" s="20"/>
      <c r="F27" s="222"/>
      <c r="G27" s="222"/>
      <c r="H27" s="222"/>
      <c r="I27" s="222"/>
    </row>
    <row r="28" spans="1:10" x14ac:dyDescent="0.25">
      <c r="A28" s="137">
        <f>A27+1</f>
        <v>2</v>
      </c>
      <c r="B28" s="103" t="s">
        <v>322</v>
      </c>
      <c r="C28" s="36" t="s">
        <v>58</v>
      </c>
      <c r="D28" s="219" t="s">
        <v>57</v>
      </c>
      <c r="E28" s="20"/>
      <c r="F28" s="222"/>
      <c r="G28" s="222"/>
      <c r="H28" s="222"/>
      <c r="I28" s="222"/>
    </row>
    <row r="29" spans="1:10" x14ac:dyDescent="0.25">
      <c r="A29" s="137">
        <f>A28+1</f>
        <v>3</v>
      </c>
      <c r="B29" s="103" t="s">
        <v>323</v>
      </c>
      <c r="C29" s="36" t="s">
        <v>65</v>
      </c>
      <c r="D29" s="219" t="s">
        <v>93</v>
      </c>
      <c r="E29" s="20"/>
      <c r="F29" s="222"/>
      <c r="G29" s="222"/>
      <c r="H29" s="222"/>
      <c r="I29" s="222"/>
    </row>
    <row r="30" spans="1:10" x14ac:dyDescent="0.25">
      <c r="A30" s="137">
        <f t="shared" ref="A30:A31" si="0">A29+1</f>
        <v>4</v>
      </c>
      <c r="B30" s="103" t="s">
        <v>324</v>
      </c>
      <c r="C30" s="21" t="s">
        <v>21</v>
      </c>
      <c r="D30" s="219" t="s">
        <v>306</v>
      </c>
      <c r="E30" s="20"/>
      <c r="F30" s="222"/>
      <c r="G30" s="222"/>
      <c r="H30" s="222"/>
      <c r="I30" s="222"/>
    </row>
    <row r="31" spans="1:10" hidden="1" x14ac:dyDescent="0.25">
      <c r="A31" s="137">
        <f t="shared" si="0"/>
        <v>5</v>
      </c>
      <c r="B31" s="103" t="s">
        <v>325</v>
      </c>
      <c r="C31" s="36" t="s">
        <v>230</v>
      </c>
      <c r="D31" s="219" t="s">
        <v>80</v>
      </c>
      <c r="E31" s="20"/>
      <c r="F31" s="222"/>
      <c r="G31" s="222"/>
      <c r="H31" s="222"/>
      <c r="I31" s="222"/>
    </row>
    <row r="32" spans="1:10" x14ac:dyDescent="0.25">
      <c r="A32" s="137">
        <f>A30+1</f>
        <v>5</v>
      </c>
      <c r="B32" s="103" t="s">
        <v>407</v>
      </c>
      <c r="C32" s="21" t="s">
        <v>18</v>
      </c>
      <c r="D32" s="219" t="s">
        <v>19</v>
      </c>
      <c r="E32" s="20"/>
      <c r="F32" s="222"/>
      <c r="G32" s="222"/>
      <c r="H32" s="222"/>
      <c r="I32" s="222"/>
    </row>
    <row r="33" spans="1:10" x14ac:dyDescent="0.25">
      <c r="A33" s="101"/>
      <c r="B33" s="104"/>
      <c r="C33" s="102" t="s">
        <v>335</v>
      </c>
      <c r="D33" s="210"/>
      <c r="E33" s="20"/>
      <c r="F33" s="20"/>
      <c r="G33" s="20"/>
      <c r="H33" s="20"/>
      <c r="I33" s="20"/>
      <c r="J33" s="20"/>
    </row>
    <row r="34" spans="1:10" x14ac:dyDescent="0.25">
      <c r="A34" s="101">
        <f>A32+1</f>
        <v>6</v>
      </c>
      <c r="B34" s="4" t="s">
        <v>326</v>
      </c>
      <c r="C34" s="36" t="s">
        <v>94</v>
      </c>
      <c r="D34" s="212" t="s">
        <v>16</v>
      </c>
      <c r="E34" s="20"/>
      <c r="F34" s="20"/>
      <c r="G34" s="20"/>
      <c r="H34" s="20"/>
      <c r="I34" s="20"/>
      <c r="J34" s="20"/>
    </row>
    <row r="35" spans="1:10" ht="16.5" customHeight="1" x14ac:dyDescent="0.25">
      <c r="A35" s="101">
        <f>A34+1</f>
        <v>7</v>
      </c>
      <c r="B35" s="4" t="s">
        <v>327</v>
      </c>
      <c r="C35" s="36" t="s">
        <v>188</v>
      </c>
      <c r="D35" s="220" t="s">
        <v>187</v>
      </c>
      <c r="E35" s="20"/>
      <c r="F35" s="20"/>
      <c r="G35" s="20"/>
      <c r="H35" s="20"/>
      <c r="I35" s="20"/>
      <c r="J35" s="20"/>
    </row>
    <row r="36" spans="1:10" x14ac:dyDescent="0.25">
      <c r="A36" s="101">
        <f>A35+1</f>
        <v>8</v>
      </c>
      <c r="B36" s="4" t="s">
        <v>328</v>
      </c>
      <c r="C36" s="21" t="s">
        <v>23</v>
      </c>
      <c r="D36" s="223" t="s">
        <v>24</v>
      </c>
      <c r="E36" s="20"/>
      <c r="F36" s="20"/>
      <c r="G36" s="20"/>
      <c r="H36" s="20"/>
      <c r="I36" s="20"/>
      <c r="J36" s="20"/>
    </row>
    <row r="37" spans="1:10" x14ac:dyDescent="0.25">
      <c r="A37" s="197"/>
      <c r="B37" s="198"/>
      <c r="C37" s="199"/>
      <c r="D37" s="199"/>
      <c r="E37" s="20"/>
      <c r="F37" s="20"/>
      <c r="G37" s="20"/>
      <c r="H37" s="20"/>
      <c r="I37" s="20"/>
      <c r="J37" s="20"/>
    </row>
    <row r="38" spans="1:10" x14ac:dyDescent="0.25">
      <c r="A38" s="197"/>
      <c r="B38" s="197"/>
      <c r="C38" s="199"/>
      <c r="D38" s="199"/>
      <c r="E38" s="20"/>
      <c r="F38" s="20"/>
      <c r="G38" s="20"/>
      <c r="H38" s="20"/>
      <c r="I38" s="20"/>
      <c r="J38" s="20"/>
    </row>
    <row r="39" spans="1:10" x14ac:dyDescent="0.25">
      <c r="A39" s="200"/>
      <c r="B39" s="200"/>
      <c r="C39" s="200"/>
      <c r="D39" s="201"/>
      <c r="E39" s="22"/>
      <c r="F39" s="22"/>
      <c r="G39" s="22"/>
      <c r="H39" s="22"/>
      <c r="I39" s="22"/>
      <c r="J39" s="22"/>
    </row>
    <row r="40" spans="1:10" x14ac:dyDescent="0.25">
      <c r="A40" s="202"/>
      <c r="B40" s="202"/>
      <c r="C40" s="202"/>
      <c r="D40" s="224"/>
      <c r="E40" s="20"/>
      <c r="F40" s="17"/>
      <c r="G40" s="17"/>
      <c r="H40" s="17"/>
      <c r="I40" s="17"/>
      <c r="J40" s="17"/>
    </row>
    <row r="41" spans="1:10" x14ac:dyDescent="0.25">
      <c r="A41" s="204"/>
      <c r="B41" s="204"/>
      <c r="C41" s="204"/>
      <c r="D41" s="205"/>
      <c r="E41" s="206"/>
      <c r="F41" s="17"/>
      <c r="G41" s="17"/>
      <c r="H41" s="17"/>
      <c r="I41" s="17"/>
      <c r="J41" s="17"/>
    </row>
    <row r="42" spans="1:10" x14ac:dyDescent="0.25">
      <c r="A42" s="202"/>
      <c r="B42" s="202"/>
      <c r="C42" s="202"/>
      <c r="D42" s="203"/>
      <c r="E42" s="20"/>
      <c r="F42" s="17"/>
      <c r="G42" s="17"/>
      <c r="H42" s="17"/>
      <c r="I42" s="17"/>
      <c r="J42" s="17"/>
    </row>
    <row r="43" spans="1:10" x14ac:dyDescent="0.25">
      <c r="A43" s="200"/>
      <c r="B43" s="200"/>
      <c r="C43" s="200"/>
      <c r="D43" s="201"/>
      <c r="E43" s="22"/>
      <c r="F43" s="17"/>
      <c r="G43" s="17"/>
      <c r="H43" s="17"/>
      <c r="I43" s="17"/>
      <c r="J43" s="17"/>
    </row>
    <row r="44" spans="1:10" x14ac:dyDescent="0.25">
      <c r="A44" s="32"/>
      <c r="B44" s="32"/>
      <c r="C44" s="32"/>
      <c r="D44" s="32"/>
      <c r="E44" s="17"/>
      <c r="F44" s="17"/>
      <c r="G44" s="17"/>
      <c r="H44" s="17"/>
      <c r="I44" s="17"/>
      <c r="J44" s="17"/>
    </row>
    <row r="45" spans="1:10" x14ac:dyDescent="0.25">
      <c r="A45" s="23" t="s">
        <v>25</v>
      </c>
      <c r="B45" s="24"/>
      <c r="C45" s="25"/>
      <c r="D45" s="32"/>
      <c r="E45" s="32"/>
      <c r="F45" s="32"/>
      <c r="G45" s="32"/>
      <c r="H45" s="32"/>
      <c r="I45" s="32"/>
      <c r="J45" s="17"/>
    </row>
    <row r="46" spans="1:10" x14ac:dyDescent="0.25">
      <c r="A46" s="26" t="s">
        <v>32</v>
      </c>
      <c r="B46" s="24"/>
      <c r="C46" s="25"/>
      <c r="D46" s="32"/>
      <c r="E46" s="32"/>
      <c r="F46" s="32"/>
      <c r="G46" s="32"/>
      <c r="H46" s="32"/>
      <c r="I46" s="32"/>
      <c r="J46" s="17"/>
    </row>
    <row r="47" spans="1:10" x14ac:dyDescent="0.25">
      <c r="A47" s="26" t="s">
        <v>33</v>
      </c>
      <c r="B47" s="24"/>
      <c r="C47" s="25"/>
      <c r="D47" s="32"/>
      <c r="E47" s="32"/>
      <c r="F47" s="32"/>
      <c r="G47" s="32"/>
      <c r="H47" s="32"/>
      <c r="I47" s="32"/>
      <c r="J47" s="17"/>
    </row>
    <row r="48" spans="1:10" x14ac:dyDescent="0.25">
      <c r="A48" s="26" t="s">
        <v>34</v>
      </c>
      <c r="B48" s="24"/>
      <c r="C48" s="25"/>
      <c r="D48" s="32"/>
      <c r="E48" s="32"/>
      <c r="F48" s="32"/>
      <c r="G48" s="32"/>
      <c r="H48" s="32"/>
      <c r="I48" s="32"/>
      <c r="J48" s="17"/>
    </row>
    <row r="49" spans="1:10" x14ac:dyDescent="0.25">
      <c r="A49" s="62" t="s">
        <v>410</v>
      </c>
      <c r="B49" s="24"/>
      <c r="C49" s="25"/>
      <c r="D49" s="32"/>
      <c r="E49" s="32"/>
      <c r="F49" s="32"/>
      <c r="G49" s="32"/>
      <c r="H49" s="32"/>
      <c r="I49" s="32"/>
      <c r="J49" s="17"/>
    </row>
    <row r="50" spans="1:10" s="29" customFormat="1" x14ac:dyDescent="0.25">
      <c r="A50" s="27" t="s">
        <v>35</v>
      </c>
      <c r="B50" s="27"/>
      <c r="C50" s="27"/>
      <c r="D50" s="27"/>
      <c r="E50" s="27"/>
      <c r="F50" s="27"/>
      <c r="G50" s="27"/>
      <c r="H50" s="27"/>
      <c r="I50" s="27"/>
      <c r="J50" s="28"/>
    </row>
    <row r="51" spans="1:10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17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17"/>
    </row>
    <row r="53" spans="1:10" x14ac:dyDescent="0.25">
      <c r="A53" s="32" t="s">
        <v>10</v>
      </c>
      <c r="B53" s="177">
        <f>KOPS1!B57</f>
        <v>0</v>
      </c>
      <c r="C53" s="177"/>
      <c r="D53" s="32"/>
      <c r="J53" s="65"/>
    </row>
    <row r="54" spans="1:10" x14ac:dyDescent="0.25">
      <c r="A54" s="32"/>
      <c r="B54" s="178" t="s">
        <v>13</v>
      </c>
      <c r="C54" s="178"/>
      <c r="D54" s="32"/>
      <c r="J54" s="30"/>
    </row>
    <row r="55" spans="1:10" x14ac:dyDescent="0.25">
      <c r="A55" s="32" t="s">
        <v>12</v>
      </c>
      <c r="B55" s="65">
        <f>KOPS1!B59</f>
        <v>0</v>
      </c>
      <c r="D55" s="32"/>
      <c r="J55" s="16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17"/>
    </row>
    <row r="57" spans="1:10" x14ac:dyDescent="0.25">
      <c r="A57" s="32" t="str">
        <f>F21</f>
        <v>Apjomi sastādīti 2017.gada 18. decembrī</v>
      </c>
      <c r="B57" s="32"/>
      <c r="C57" s="32"/>
      <c r="D57" s="32"/>
      <c r="E57" s="32"/>
      <c r="F57" s="32"/>
      <c r="G57" s="32"/>
      <c r="H57" s="32"/>
      <c r="I57" s="32"/>
      <c r="J57" s="17"/>
    </row>
    <row r="58" spans="1:10" x14ac:dyDescent="0.25">
      <c r="D58" s="32"/>
      <c r="E58" s="32"/>
      <c r="F58" s="32"/>
      <c r="G58" s="32"/>
      <c r="H58" s="32"/>
      <c r="I58" s="32"/>
      <c r="J58" s="17"/>
    </row>
    <row r="59" spans="1:10" x14ac:dyDescent="0.25">
      <c r="A59" s="32" t="s">
        <v>11</v>
      </c>
      <c r="B59" s="177">
        <f>KOPS1!B63</f>
        <v>0</v>
      </c>
      <c r="C59" s="177"/>
      <c r="D59" s="32"/>
      <c r="E59" s="32"/>
      <c r="F59" s="32"/>
      <c r="G59" s="32"/>
      <c r="H59" s="32"/>
      <c r="I59" s="32"/>
      <c r="J59" s="17"/>
    </row>
    <row r="60" spans="1:10" x14ac:dyDescent="0.25">
      <c r="A60" s="32"/>
      <c r="B60" s="178" t="s">
        <v>13</v>
      </c>
      <c r="C60" s="178"/>
      <c r="D60" s="35"/>
      <c r="E60" s="35"/>
      <c r="F60" s="32"/>
      <c r="G60" s="32"/>
      <c r="H60" s="32"/>
      <c r="I60" s="32"/>
      <c r="J60" s="17"/>
    </row>
    <row r="61" spans="1:10" x14ac:dyDescent="0.25">
      <c r="A61" s="32" t="s">
        <v>12</v>
      </c>
      <c r="B61" s="65">
        <f>KOPS1!B65</f>
        <v>0</v>
      </c>
      <c r="D61" s="32"/>
      <c r="E61" s="16"/>
      <c r="F61" s="32"/>
      <c r="G61" s="32"/>
      <c r="H61" s="32"/>
      <c r="I61" s="32"/>
      <c r="J61" s="17"/>
    </row>
    <row r="62" spans="1:10" x14ac:dyDescent="0.25">
      <c r="D62" s="32"/>
      <c r="E62" s="32"/>
      <c r="F62" s="32"/>
      <c r="G62" s="32"/>
      <c r="H62" s="32"/>
      <c r="I62" s="32"/>
      <c r="J62" s="17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17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17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17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17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17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17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17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17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17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17"/>
    </row>
    <row r="73" spans="1:10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17"/>
    </row>
    <row r="74" spans="1:10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17"/>
    </row>
    <row r="75" spans="1:10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17"/>
    </row>
    <row r="76" spans="1:10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17"/>
    </row>
    <row r="77" spans="1:10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17"/>
    </row>
    <row r="78" spans="1:10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17"/>
    </row>
    <row r="79" spans="1:10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17"/>
    </row>
    <row r="80" spans="1:10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17"/>
    </row>
    <row r="81" spans="1:10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17"/>
    </row>
    <row r="82" spans="1:10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17"/>
    </row>
    <row r="83" spans="1:10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17"/>
    </row>
    <row r="84" spans="1:10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17"/>
    </row>
    <row r="85" spans="1:10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17"/>
    </row>
    <row r="86" spans="1:10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17"/>
    </row>
    <row r="87" spans="1:10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17"/>
    </row>
    <row r="88" spans="1:10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17"/>
    </row>
    <row r="89" spans="1:10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17"/>
    </row>
    <row r="90" spans="1:10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17"/>
    </row>
    <row r="91" spans="1:10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17"/>
    </row>
    <row r="92" spans="1:10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17"/>
    </row>
    <row r="93" spans="1:10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17"/>
    </row>
    <row r="94" spans="1:10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17"/>
    </row>
    <row r="95" spans="1:10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17"/>
    </row>
    <row r="96" spans="1:10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17"/>
    </row>
    <row r="97" spans="1:10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17"/>
    </row>
    <row r="98" spans="1:10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17"/>
    </row>
    <row r="99" spans="1:10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17"/>
    </row>
    <row r="100" spans="1:10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17"/>
    </row>
    <row r="101" spans="1:10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17"/>
    </row>
    <row r="102" spans="1:10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17"/>
    </row>
    <row r="103" spans="1:10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17"/>
    </row>
    <row r="104" spans="1:10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17"/>
    </row>
    <row r="105" spans="1:10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17"/>
    </row>
    <row r="106" spans="1:10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17"/>
    </row>
    <row r="107" spans="1:10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17"/>
    </row>
    <row r="108" spans="1:10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17"/>
    </row>
    <row r="109" spans="1:10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17"/>
    </row>
    <row r="110" spans="1:10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17"/>
    </row>
    <row r="111" spans="1:10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17"/>
    </row>
    <row r="112" spans="1:10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17"/>
    </row>
    <row r="113" spans="1:10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17"/>
    </row>
    <row r="114" spans="1:10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17"/>
    </row>
    <row r="115" spans="1:10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17"/>
    </row>
    <row r="116" spans="1:10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17"/>
    </row>
    <row r="117" spans="1:10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17"/>
    </row>
    <row r="118" spans="1:10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17"/>
    </row>
    <row r="119" spans="1:10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17"/>
    </row>
    <row r="120" spans="1:10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17"/>
    </row>
    <row r="121" spans="1:10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17"/>
    </row>
    <row r="122" spans="1:10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17"/>
    </row>
    <row r="123" spans="1:10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17"/>
    </row>
    <row r="124" spans="1:10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17"/>
    </row>
    <row r="125" spans="1:10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17"/>
    </row>
    <row r="126" spans="1:10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17"/>
    </row>
    <row r="127" spans="1:10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17"/>
    </row>
    <row r="128" spans="1:10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17"/>
    </row>
    <row r="129" spans="1:10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17"/>
    </row>
    <row r="130" spans="1:10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17"/>
    </row>
    <row r="131" spans="1:10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17"/>
    </row>
    <row r="132" spans="1:10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17"/>
    </row>
    <row r="133" spans="1:10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17"/>
    </row>
    <row r="134" spans="1:10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17"/>
    </row>
    <row r="135" spans="1:10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17"/>
    </row>
    <row r="136" spans="1:10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17"/>
    </row>
    <row r="137" spans="1:10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17"/>
    </row>
    <row r="138" spans="1:10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17"/>
    </row>
    <row r="139" spans="1:10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17"/>
    </row>
    <row r="140" spans="1:10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17"/>
    </row>
    <row r="141" spans="1:10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17"/>
    </row>
    <row r="142" spans="1:10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17"/>
    </row>
    <row r="143" spans="1:10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17"/>
    </row>
    <row r="144" spans="1:10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17"/>
    </row>
    <row r="145" spans="1:10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17"/>
    </row>
    <row r="146" spans="1:10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17"/>
    </row>
    <row r="147" spans="1:10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17"/>
    </row>
    <row r="148" spans="1:10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17"/>
    </row>
    <row r="149" spans="1:10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17"/>
    </row>
    <row r="150" spans="1:10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17"/>
    </row>
    <row r="151" spans="1:10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17"/>
    </row>
    <row r="152" spans="1:10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17"/>
    </row>
    <row r="153" spans="1:10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17"/>
    </row>
    <row r="154" spans="1:10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17"/>
    </row>
    <row r="155" spans="1:10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17"/>
    </row>
    <row r="156" spans="1:10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17"/>
    </row>
    <row r="157" spans="1:10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17"/>
    </row>
    <row r="158" spans="1:10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17"/>
    </row>
    <row r="159" spans="1:10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17"/>
    </row>
    <row r="160" spans="1:10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17"/>
    </row>
    <row r="161" spans="1:10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17"/>
    </row>
    <row r="162" spans="1:10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17"/>
    </row>
    <row r="163" spans="1:10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17"/>
    </row>
    <row r="164" spans="1:10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17"/>
    </row>
    <row r="165" spans="1:10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17"/>
    </row>
    <row r="166" spans="1:10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17"/>
    </row>
    <row r="167" spans="1:10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17"/>
    </row>
    <row r="168" spans="1:10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17"/>
    </row>
    <row r="169" spans="1:10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17"/>
    </row>
    <row r="170" spans="1:10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17"/>
    </row>
    <row r="171" spans="1:10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17"/>
    </row>
    <row r="172" spans="1:10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17"/>
    </row>
    <row r="173" spans="1:10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17"/>
    </row>
    <row r="174" spans="1:10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17"/>
    </row>
    <row r="175" spans="1:10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17"/>
    </row>
    <row r="176" spans="1:10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17"/>
    </row>
    <row r="177" spans="1:10" x14ac:dyDescent="0.25">
      <c r="A177" s="32"/>
      <c r="B177" s="32"/>
      <c r="C177" s="32"/>
      <c r="D177" s="32"/>
      <c r="E177" s="32"/>
      <c r="F177" s="32"/>
      <c r="G177" s="32"/>
      <c r="H177" s="32"/>
      <c r="I177" s="32"/>
      <c r="J177" s="17"/>
    </row>
    <row r="178" spans="1:10" x14ac:dyDescent="0.25">
      <c r="A178" s="32"/>
      <c r="B178" s="32"/>
      <c r="C178" s="32"/>
      <c r="D178" s="32"/>
      <c r="E178" s="32"/>
      <c r="F178" s="32"/>
      <c r="G178" s="32"/>
      <c r="H178" s="32"/>
      <c r="I178" s="32"/>
      <c r="J178" s="17"/>
    </row>
    <row r="179" spans="1:10" x14ac:dyDescent="0.25">
      <c r="A179" s="32"/>
      <c r="B179" s="32"/>
      <c r="C179" s="32"/>
      <c r="D179" s="32"/>
      <c r="E179" s="32"/>
      <c r="F179" s="32"/>
      <c r="G179" s="32"/>
      <c r="H179" s="32"/>
      <c r="I179" s="32"/>
      <c r="J179" s="17"/>
    </row>
    <row r="180" spans="1:10" x14ac:dyDescent="0.25">
      <c r="A180" s="32"/>
      <c r="B180" s="32"/>
      <c r="C180" s="32"/>
      <c r="D180" s="32"/>
      <c r="E180" s="32"/>
      <c r="F180" s="32"/>
      <c r="G180" s="32"/>
      <c r="H180" s="32"/>
      <c r="I180" s="32"/>
      <c r="J180" s="17"/>
    </row>
    <row r="181" spans="1:10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17"/>
    </row>
    <row r="182" spans="1:10" x14ac:dyDescent="0.25">
      <c r="A182" s="32"/>
      <c r="B182" s="32"/>
      <c r="C182" s="32"/>
      <c r="D182" s="32"/>
      <c r="E182" s="32"/>
      <c r="F182" s="32"/>
      <c r="G182" s="32"/>
      <c r="H182" s="32"/>
      <c r="I182" s="32"/>
      <c r="J182" s="17"/>
    </row>
    <row r="183" spans="1:10" x14ac:dyDescent="0.25">
      <c r="A183" s="32"/>
      <c r="B183" s="32"/>
      <c r="C183" s="32"/>
      <c r="D183" s="32"/>
      <c r="E183" s="32"/>
      <c r="F183" s="32"/>
      <c r="G183" s="32"/>
      <c r="H183" s="32"/>
      <c r="I183" s="32"/>
      <c r="J183" s="17"/>
    </row>
    <row r="184" spans="1:10" x14ac:dyDescent="0.25">
      <c r="A184" s="32"/>
      <c r="B184" s="32"/>
      <c r="C184" s="32"/>
      <c r="D184" s="32"/>
      <c r="E184" s="32"/>
      <c r="F184" s="32"/>
      <c r="G184" s="32"/>
      <c r="H184" s="32"/>
      <c r="I184" s="32"/>
      <c r="J184" s="17"/>
    </row>
    <row r="185" spans="1:10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17"/>
    </row>
    <row r="186" spans="1:10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17"/>
    </row>
    <row r="187" spans="1:10" x14ac:dyDescent="0.25">
      <c r="A187" s="32"/>
      <c r="B187" s="32"/>
      <c r="C187" s="32"/>
      <c r="D187" s="32"/>
      <c r="E187" s="32"/>
      <c r="F187" s="32"/>
      <c r="G187" s="32"/>
      <c r="H187" s="32"/>
      <c r="I187" s="32"/>
      <c r="J187" s="17"/>
    </row>
    <row r="188" spans="1:10" x14ac:dyDescent="0.25">
      <c r="A188" s="32"/>
      <c r="B188" s="32"/>
      <c r="C188" s="32"/>
      <c r="D188" s="32"/>
      <c r="E188" s="32"/>
      <c r="F188" s="32"/>
      <c r="G188" s="32"/>
      <c r="H188" s="32"/>
      <c r="I188" s="32"/>
      <c r="J188" s="17"/>
    </row>
    <row r="189" spans="1:10" x14ac:dyDescent="0.25">
      <c r="A189" s="32"/>
      <c r="B189" s="32"/>
      <c r="C189" s="32"/>
      <c r="D189" s="32"/>
      <c r="E189" s="32"/>
      <c r="F189" s="32"/>
      <c r="G189" s="32"/>
      <c r="H189" s="32"/>
      <c r="I189" s="32"/>
      <c r="J189" s="17"/>
    </row>
    <row r="190" spans="1:10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17"/>
    </row>
    <row r="191" spans="1:10" x14ac:dyDescent="0.25">
      <c r="A191" s="32"/>
      <c r="B191" s="32"/>
      <c r="C191" s="32"/>
      <c r="D191" s="32"/>
      <c r="E191" s="32"/>
      <c r="F191" s="32"/>
      <c r="G191" s="32"/>
      <c r="H191" s="32"/>
      <c r="I191" s="32"/>
      <c r="J191" s="17"/>
    </row>
    <row r="192" spans="1:10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17"/>
    </row>
    <row r="193" spans="1:10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17"/>
    </row>
    <row r="194" spans="1:10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17"/>
    </row>
    <row r="195" spans="1:10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17"/>
    </row>
    <row r="196" spans="1:10" x14ac:dyDescent="0.25">
      <c r="A196" s="32"/>
      <c r="B196" s="32"/>
      <c r="C196" s="32"/>
      <c r="D196" s="32"/>
      <c r="E196" s="32"/>
      <c r="F196" s="32"/>
      <c r="G196" s="32"/>
      <c r="H196" s="32"/>
      <c r="I196" s="32"/>
      <c r="J196" s="17"/>
    </row>
    <row r="197" spans="1:10" x14ac:dyDescent="0.25">
      <c r="A197" s="32"/>
      <c r="B197" s="32"/>
      <c r="C197" s="32"/>
      <c r="D197" s="32"/>
      <c r="E197" s="32"/>
      <c r="F197" s="32"/>
      <c r="G197" s="32"/>
      <c r="H197" s="32"/>
      <c r="I197" s="32"/>
      <c r="J197" s="17"/>
    </row>
    <row r="198" spans="1:10" x14ac:dyDescent="0.25">
      <c r="A198" s="32"/>
      <c r="B198" s="32"/>
      <c r="C198" s="32"/>
      <c r="D198" s="32"/>
      <c r="E198" s="32"/>
      <c r="F198" s="32"/>
      <c r="G198" s="32"/>
      <c r="H198" s="32"/>
      <c r="I198" s="32"/>
      <c r="J198" s="17"/>
    </row>
    <row r="199" spans="1:10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17"/>
    </row>
    <row r="200" spans="1:10" x14ac:dyDescent="0.25">
      <c r="A200" s="32"/>
      <c r="B200" s="32"/>
      <c r="C200" s="32"/>
      <c r="D200" s="32"/>
      <c r="E200" s="32"/>
      <c r="F200" s="32"/>
      <c r="G200" s="32"/>
      <c r="H200" s="32"/>
      <c r="I200" s="32"/>
      <c r="J200" s="17"/>
    </row>
    <row r="201" spans="1:10" x14ac:dyDescent="0.25">
      <c r="A201" s="32"/>
      <c r="B201" s="32"/>
      <c r="C201" s="32"/>
      <c r="D201" s="32"/>
      <c r="E201" s="32"/>
      <c r="F201" s="32"/>
      <c r="G201" s="32"/>
      <c r="H201" s="32"/>
      <c r="I201" s="32"/>
      <c r="J201" s="17"/>
    </row>
    <row r="202" spans="1:10" x14ac:dyDescent="0.25">
      <c r="A202" s="32"/>
      <c r="B202" s="32"/>
      <c r="C202" s="32"/>
      <c r="D202" s="32"/>
      <c r="E202" s="32"/>
      <c r="F202" s="32"/>
      <c r="G202" s="32"/>
      <c r="H202" s="32"/>
      <c r="I202" s="32"/>
      <c r="J202" s="17"/>
    </row>
    <row r="203" spans="1:10" x14ac:dyDescent="0.25">
      <c r="A203" s="32"/>
      <c r="B203" s="32"/>
      <c r="C203" s="32"/>
      <c r="D203" s="32"/>
      <c r="E203" s="32"/>
      <c r="F203" s="32"/>
      <c r="G203" s="32"/>
      <c r="H203" s="32"/>
      <c r="I203" s="32"/>
      <c r="J203" s="17"/>
    </row>
    <row r="204" spans="1:10" x14ac:dyDescent="0.25">
      <c r="A204" s="32"/>
      <c r="B204" s="32"/>
      <c r="C204" s="32"/>
      <c r="D204" s="32"/>
      <c r="E204" s="32"/>
      <c r="F204" s="32"/>
      <c r="G204" s="32"/>
      <c r="H204" s="32"/>
      <c r="I204" s="32"/>
      <c r="J204" s="17"/>
    </row>
    <row r="205" spans="1:10" x14ac:dyDescent="0.25">
      <c r="A205" s="32"/>
      <c r="B205" s="32"/>
      <c r="C205" s="32"/>
      <c r="D205" s="32"/>
      <c r="E205" s="32"/>
      <c r="F205" s="32"/>
      <c r="G205" s="32"/>
      <c r="H205" s="32"/>
      <c r="I205" s="32"/>
      <c r="J205" s="17"/>
    </row>
    <row r="206" spans="1:10" x14ac:dyDescent="0.25">
      <c r="A206" s="32"/>
      <c r="B206" s="32"/>
      <c r="C206" s="32"/>
      <c r="D206" s="32"/>
      <c r="E206" s="32"/>
      <c r="F206" s="32"/>
      <c r="G206" s="32"/>
      <c r="H206" s="32"/>
      <c r="I206" s="32"/>
      <c r="J206" s="17"/>
    </row>
    <row r="207" spans="1:10" x14ac:dyDescent="0.25">
      <c r="A207" s="32"/>
      <c r="B207" s="32"/>
      <c r="C207" s="32"/>
      <c r="D207" s="32"/>
      <c r="E207" s="32"/>
      <c r="F207" s="32"/>
      <c r="G207" s="32"/>
      <c r="H207" s="32"/>
      <c r="I207" s="32"/>
      <c r="J207" s="17"/>
    </row>
    <row r="208" spans="1:10" x14ac:dyDescent="0.25">
      <c r="A208" s="32"/>
      <c r="B208" s="32"/>
      <c r="C208" s="32"/>
      <c r="D208" s="32"/>
      <c r="E208" s="32"/>
      <c r="F208" s="32"/>
      <c r="G208" s="32"/>
      <c r="H208" s="32"/>
      <c r="I208" s="32"/>
      <c r="J208" s="17"/>
    </row>
    <row r="209" spans="1:10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17"/>
    </row>
    <row r="210" spans="1:10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17"/>
    </row>
    <row r="211" spans="1:10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17"/>
    </row>
    <row r="212" spans="1:10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17"/>
    </row>
    <row r="213" spans="1:10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17"/>
    </row>
    <row r="214" spans="1:10" x14ac:dyDescent="0.25">
      <c r="A214" s="32"/>
      <c r="B214" s="32"/>
      <c r="C214" s="32"/>
      <c r="D214" s="32"/>
      <c r="E214" s="32"/>
      <c r="F214" s="32"/>
      <c r="G214" s="32"/>
      <c r="H214" s="32"/>
      <c r="I214" s="32"/>
      <c r="J214" s="17"/>
    </row>
    <row r="215" spans="1:10" x14ac:dyDescent="0.25">
      <c r="A215" s="32"/>
      <c r="B215" s="32"/>
      <c r="C215" s="32"/>
      <c r="D215" s="32"/>
      <c r="E215" s="32"/>
      <c r="F215" s="32"/>
      <c r="G215" s="32"/>
      <c r="H215" s="32"/>
      <c r="I215" s="32"/>
      <c r="J215" s="17"/>
    </row>
    <row r="216" spans="1:10" x14ac:dyDescent="0.25">
      <c r="A216" s="32"/>
      <c r="B216" s="32"/>
      <c r="C216" s="32"/>
      <c r="D216" s="32"/>
      <c r="E216" s="32"/>
      <c r="F216" s="32"/>
      <c r="G216" s="32"/>
      <c r="H216" s="32"/>
      <c r="I216" s="32"/>
      <c r="J216" s="17"/>
    </row>
    <row r="217" spans="1:10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17"/>
    </row>
    <row r="218" spans="1:10" x14ac:dyDescent="0.25">
      <c r="A218" s="32"/>
      <c r="B218" s="32"/>
      <c r="C218" s="32"/>
      <c r="D218" s="32"/>
      <c r="E218" s="32"/>
      <c r="F218" s="32"/>
      <c r="G218" s="32"/>
      <c r="H218" s="32"/>
      <c r="I218" s="32"/>
      <c r="J218" s="17"/>
    </row>
    <row r="219" spans="1:10" x14ac:dyDescent="0.25">
      <c r="A219" s="32"/>
      <c r="B219" s="32"/>
      <c r="C219" s="32"/>
      <c r="D219" s="32"/>
      <c r="E219" s="32"/>
      <c r="F219" s="32"/>
      <c r="G219" s="32"/>
      <c r="H219" s="32"/>
      <c r="I219" s="32"/>
      <c r="J219" s="17"/>
    </row>
    <row r="220" spans="1:10" x14ac:dyDescent="0.25">
      <c r="A220" s="32"/>
      <c r="B220" s="32"/>
      <c r="C220" s="32"/>
      <c r="D220" s="32"/>
      <c r="E220" s="32"/>
      <c r="F220" s="32"/>
      <c r="G220" s="32"/>
      <c r="H220" s="32"/>
      <c r="I220" s="32"/>
      <c r="J220" s="17"/>
    </row>
    <row r="221" spans="1:10" x14ac:dyDescent="0.25">
      <c r="A221" s="32"/>
      <c r="B221" s="32"/>
      <c r="C221" s="32"/>
      <c r="D221" s="32"/>
      <c r="E221" s="32"/>
      <c r="F221" s="32"/>
      <c r="G221" s="32"/>
      <c r="H221" s="32"/>
      <c r="I221" s="32"/>
      <c r="J221" s="17"/>
    </row>
    <row r="222" spans="1:10" x14ac:dyDescent="0.25">
      <c r="A222" s="32"/>
      <c r="B222" s="32"/>
      <c r="C222" s="32"/>
      <c r="D222" s="32"/>
      <c r="E222" s="32"/>
      <c r="F222" s="32"/>
      <c r="G222" s="32"/>
      <c r="H222" s="32"/>
      <c r="I222" s="32"/>
      <c r="J222" s="17"/>
    </row>
    <row r="223" spans="1:10" x14ac:dyDescent="0.25">
      <c r="A223" s="32"/>
      <c r="B223" s="32"/>
      <c r="C223" s="32"/>
      <c r="D223" s="32"/>
      <c r="E223" s="32"/>
      <c r="F223" s="32"/>
      <c r="G223" s="32"/>
      <c r="H223" s="32"/>
      <c r="I223" s="32"/>
      <c r="J223" s="17"/>
    </row>
    <row r="224" spans="1:10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17"/>
    </row>
    <row r="225" spans="1:10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17"/>
    </row>
    <row r="226" spans="1:10" x14ac:dyDescent="0.25">
      <c r="A226" s="32"/>
      <c r="B226" s="32"/>
      <c r="C226" s="32"/>
      <c r="D226" s="32"/>
      <c r="E226" s="32"/>
      <c r="F226" s="32"/>
      <c r="G226" s="32"/>
      <c r="H226" s="32"/>
      <c r="I226" s="32"/>
      <c r="J226" s="17"/>
    </row>
    <row r="227" spans="1:10" x14ac:dyDescent="0.25">
      <c r="A227" s="32"/>
      <c r="B227" s="32"/>
      <c r="C227" s="32"/>
      <c r="D227" s="32"/>
      <c r="E227" s="32"/>
      <c r="F227" s="32"/>
      <c r="G227" s="32"/>
      <c r="H227" s="32"/>
      <c r="I227" s="32"/>
      <c r="J227" s="17"/>
    </row>
    <row r="228" spans="1:10" x14ac:dyDescent="0.25">
      <c r="A228" s="32"/>
      <c r="B228" s="32"/>
      <c r="C228" s="32"/>
      <c r="D228" s="32"/>
      <c r="E228" s="32"/>
      <c r="F228" s="32"/>
      <c r="G228" s="32"/>
      <c r="H228" s="32"/>
      <c r="I228" s="32"/>
      <c r="J228" s="17"/>
    </row>
    <row r="229" spans="1:10" x14ac:dyDescent="0.25">
      <c r="A229" s="32"/>
      <c r="B229" s="32"/>
      <c r="C229" s="32"/>
      <c r="D229" s="32"/>
      <c r="E229" s="32"/>
      <c r="F229" s="32"/>
      <c r="G229" s="32"/>
      <c r="H229" s="32"/>
      <c r="I229" s="32"/>
      <c r="J229" s="17"/>
    </row>
    <row r="230" spans="1:10" x14ac:dyDescent="0.25">
      <c r="A230" s="32"/>
      <c r="B230" s="32"/>
      <c r="C230" s="32"/>
      <c r="D230" s="32"/>
      <c r="E230" s="32"/>
      <c r="F230" s="32"/>
      <c r="G230" s="32"/>
      <c r="H230" s="32"/>
      <c r="I230" s="32"/>
      <c r="J230" s="17"/>
    </row>
    <row r="231" spans="1:10" x14ac:dyDescent="0.25">
      <c r="A231" s="32"/>
      <c r="B231" s="32"/>
      <c r="C231" s="32"/>
      <c r="D231" s="32"/>
      <c r="E231" s="32"/>
      <c r="F231" s="32"/>
      <c r="G231" s="32"/>
      <c r="H231" s="32"/>
      <c r="I231" s="32"/>
      <c r="J231" s="17"/>
    </row>
    <row r="232" spans="1:10" x14ac:dyDescent="0.25">
      <c r="A232" s="32"/>
      <c r="B232" s="32"/>
      <c r="C232" s="32"/>
      <c r="D232" s="32"/>
      <c r="E232" s="32"/>
      <c r="F232" s="32"/>
      <c r="G232" s="32"/>
      <c r="H232" s="32"/>
      <c r="I232" s="32"/>
      <c r="J232" s="17"/>
    </row>
    <row r="233" spans="1:10" x14ac:dyDescent="0.25">
      <c r="A233" s="32"/>
      <c r="B233" s="32"/>
      <c r="C233" s="32"/>
      <c r="D233" s="32"/>
      <c r="E233" s="32"/>
      <c r="F233" s="32"/>
      <c r="G233" s="32"/>
      <c r="H233" s="32"/>
      <c r="I233" s="32"/>
      <c r="J233" s="17"/>
    </row>
    <row r="234" spans="1:10" x14ac:dyDescent="0.25">
      <c r="A234" s="32"/>
      <c r="B234" s="32"/>
      <c r="C234" s="32"/>
      <c r="D234" s="32"/>
      <c r="E234" s="32"/>
      <c r="F234" s="32"/>
      <c r="G234" s="32"/>
      <c r="H234" s="32"/>
      <c r="I234" s="32"/>
      <c r="J234" s="17"/>
    </row>
    <row r="235" spans="1:10" x14ac:dyDescent="0.25">
      <c r="A235" s="32"/>
      <c r="B235" s="32"/>
      <c r="C235" s="32"/>
      <c r="D235" s="32"/>
      <c r="E235" s="32"/>
      <c r="F235" s="32"/>
      <c r="G235" s="32"/>
      <c r="H235" s="32"/>
      <c r="I235" s="32"/>
      <c r="J235" s="17"/>
    </row>
    <row r="236" spans="1:10" x14ac:dyDescent="0.25">
      <c r="A236" s="32"/>
      <c r="B236" s="32"/>
      <c r="C236" s="32"/>
      <c r="D236" s="32"/>
      <c r="E236" s="32"/>
      <c r="F236" s="32"/>
      <c r="G236" s="32"/>
      <c r="H236" s="32"/>
      <c r="I236" s="32"/>
      <c r="J236" s="17"/>
    </row>
    <row r="237" spans="1:10" x14ac:dyDescent="0.25">
      <c r="A237" s="32"/>
      <c r="B237" s="32"/>
      <c r="C237" s="32"/>
      <c r="D237" s="32"/>
      <c r="E237" s="32"/>
      <c r="F237" s="32"/>
      <c r="G237" s="32"/>
      <c r="H237" s="32"/>
      <c r="I237" s="32"/>
      <c r="J237" s="17"/>
    </row>
    <row r="238" spans="1:10" x14ac:dyDescent="0.25">
      <c r="A238" s="32"/>
      <c r="B238" s="32"/>
      <c r="C238" s="32"/>
      <c r="D238" s="32"/>
      <c r="E238" s="32"/>
      <c r="F238" s="32"/>
      <c r="G238" s="32"/>
      <c r="H238" s="32"/>
      <c r="I238" s="32"/>
      <c r="J238" s="17"/>
    </row>
    <row r="239" spans="1:10" x14ac:dyDescent="0.25">
      <c r="A239" s="32"/>
      <c r="B239" s="32"/>
      <c r="C239" s="32"/>
      <c r="D239" s="32"/>
      <c r="E239" s="32"/>
      <c r="F239" s="32"/>
      <c r="G239" s="32"/>
      <c r="H239" s="32"/>
      <c r="I239" s="32"/>
      <c r="J239" s="17"/>
    </row>
    <row r="240" spans="1:10" x14ac:dyDescent="0.25">
      <c r="A240" s="32"/>
      <c r="B240" s="32"/>
      <c r="C240" s="32"/>
      <c r="D240" s="32"/>
      <c r="E240" s="32"/>
      <c r="F240" s="32"/>
      <c r="G240" s="32"/>
      <c r="H240" s="32"/>
      <c r="I240" s="32"/>
      <c r="J240" s="17"/>
    </row>
    <row r="241" spans="1:10" x14ac:dyDescent="0.25">
      <c r="A241" s="32"/>
      <c r="B241" s="32"/>
      <c r="C241" s="32"/>
      <c r="D241" s="32"/>
      <c r="E241" s="32"/>
      <c r="F241" s="32"/>
      <c r="G241" s="32"/>
      <c r="H241" s="32"/>
      <c r="I241" s="32"/>
      <c r="J241" s="17"/>
    </row>
    <row r="242" spans="1:10" x14ac:dyDescent="0.25">
      <c r="A242" s="32"/>
      <c r="B242" s="32"/>
      <c r="C242" s="32"/>
      <c r="D242" s="32"/>
      <c r="E242" s="32"/>
      <c r="F242" s="32"/>
      <c r="G242" s="32"/>
      <c r="H242" s="32"/>
      <c r="I242" s="32"/>
      <c r="J242" s="17"/>
    </row>
    <row r="243" spans="1:10" x14ac:dyDescent="0.25">
      <c r="A243" s="32"/>
      <c r="B243" s="32"/>
      <c r="C243" s="32"/>
      <c r="D243" s="32"/>
      <c r="E243" s="32"/>
      <c r="F243" s="32"/>
      <c r="G243" s="32"/>
      <c r="H243" s="32"/>
      <c r="I243" s="32"/>
      <c r="J243" s="17"/>
    </row>
    <row r="244" spans="1:10" x14ac:dyDescent="0.25">
      <c r="A244" s="32"/>
      <c r="B244" s="32"/>
      <c r="C244" s="32"/>
      <c r="D244" s="32"/>
      <c r="E244" s="32"/>
      <c r="F244" s="32"/>
      <c r="G244" s="32"/>
      <c r="H244" s="32"/>
      <c r="I244" s="32"/>
      <c r="J244" s="17"/>
    </row>
    <row r="245" spans="1:10" x14ac:dyDescent="0.25">
      <c r="A245" s="32"/>
      <c r="B245" s="32"/>
      <c r="C245" s="32"/>
      <c r="D245" s="32"/>
      <c r="E245" s="32"/>
      <c r="F245" s="32"/>
      <c r="G245" s="32"/>
      <c r="H245" s="32"/>
      <c r="I245" s="32"/>
      <c r="J245" s="17"/>
    </row>
    <row r="246" spans="1:10" x14ac:dyDescent="0.25">
      <c r="A246" s="32"/>
      <c r="B246" s="32"/>
      <c r="C246" s="32"/>
      <c r="D246" s="32"/>
      <c r="E246" s="32"/>
      <c r="F246" s="32"/>
      <c r="G246" s="32"/>
      <c r="H246" s="32"/>
      <c r="I246" s="32"/>
      <c r="J246" s="17"/>
    </row>
    <row r="247" spans="1:10" x14ac:dyDescent="0.25">
      <c r="A247" s="32"/>
      <c r="B247" s="32"/>
      <c r="C247" s="32"/>
      <c r="D247" s="32"/>
      <c r="E247" s="32"/>
      <c r="F247" s="32"/>
      <c r="G247" s="32"/>
      <c r="H247" s="32"/>
      <c r="I247" s="32"/>
      <c r="J247" s="17"/>
    </row>
    <row r="248" spans="1:10" x14ac:dyDescent="0.25">
      <c r="A248" s="32"/>
      <c r="B248" s="32"/>
      <c r="C248" s="32"/>
      <c r="D248" s="32"/>
      <c r="E248" s="32"/>
      <c r="F248" s="32"/>
      <c r="G248" s="32"/>
      <c r="H248" s="32"/>
      <c r="I248" s="32"/>
      <c r="J248" s="17"/>
    </row>
    <row r="249" spans="1:10" x14ac:dyDescent="0.25">
      <c r="A249" s="32"/>
      <c r="B249" s="32"/>
      <c r="C249" s="32"/>
      <c r="D249" s="32"/>
      <c r="E249" s="32"/>
      <c r="F249" s="32"/>
      <c r="G249" s="32"/>
      <c r="H249" s="32"/>
      <c r="I249" s="32"/>
      <c r="J249" s="17"/>
    </row>
    <row r="250" spans="1:10" x14ac:dyDescent="0.25">
      <c r="A250" s="32"/>
      <c r="B250" s="32"/>
      <c r="C250" s="32"/>
      <c r="D250" s="32"/>
      <c r="E250" s="32"/>
      <c r="F250" s="32"/>
      <c r="G250" s="32"/>
      <c r="H250" s="32"/>
      <c r="I250" s="32"/>
      <c r="J250" s="17"/>
    </row>
    <row r="251" spans="1:10" x14ac:dyDescent="0.25">
      <c r="A251" s="32"/>
      <c r="B251" s="32"/>
      <c r="C251" s="32"/>
      <c r="D251" s="32"/>
      <c r="E251" s="32"/>
      <c r="F251" s="32"/>
      <c r="G251" s="32"/>
      <c r="H251" s="32"/>
      <c r="I251" s="32"/>
      <c r="J251" s="17"/>
    </row>
    <row r="252" spans="1:10" x14ac:dyDescent="0.25">
      <c r="A252" s="32"/>
      <c r="B252" s="32"/>
      <c r="C252" s="32"/>
      <c r="D252" s="32"/>
      <c r="E252" s="32"/>
      <c r="F252" s="32"/>
      <c r="G252" s="32"/>
      <c r="H252" s="32"/>
      <c r="I252" s="32"/>
      <c r="J252" s="17"/>
    </row>
    <row r="253" spans="1:10" x14ac:dyDescent="0.25">
      <c r="A253" s="32"/>
      <c r="B253" s="32"/>
      <c r="C253" s="32"/>
      <c r="D253" s="32"/>
      <c r="E253" s="32"/>
      <c r="F253" s="32"/>
      <c r="G253" s="32"/>
      <c r="H253" s="32"/>
      <c r="I253" s="32"/>
      <c r="J253" s="17"/>
    </row>
  </sheetData>
  <mergeCells count="24">
    <mergeCell ref="C14:I14"/>
    <mergeCell ref="A4:I4"/>
    <mergeCell ref="A7:I7"/>
    <mergeCell ref="A8:I8"/>
    <mergeCell ref="C12:I12"/>
    <mergeCell ref="C13:I13"/>
    <mergeCell ref="A39:C39"/>
    <mergeCell ref="A40:C40"/>
    <mergeCell ref="C15:I15"/>
    <mergeCell ref="F21:I21"/>
    <mergeCell ref="A23:A24"/>
    <mergeCell ref="B23:B24"/>
    <mergeCell ref="C23:C24"/>
    <mergeCell ref="D23:D24"/>
    <mergeCell ref="E23:E24"/>
    <mergeCell ref="F23:H23"/>
    <mergeCell ref="I23:I24"/>
    <mergeCell ref="B54:C54"/>
    <mergeCell ref="B59:C59"/>
    <mergeCell ref="B60:C60"/>
    <mergeCell ref="A41:C41"/>
    <mergeCell ref="A42:C42"/>
    <mergeCell ref="A43:C43"/>
    <mergeCell ref="B53:C53"/>
  </mergeCells>
  <pageMargins left="1.1811023622047245" right="0.59055118110236227" top="0.78740157480314965" bottom="0.78740157480314965" header="0.31496062992125984" footer="0.39370078740157483"/>
  <pageSetup paperSize="9" scale="71" fitToHeight="0" orientation="portrait" blackAndWhite="1" r:id="rId1"/>
  <headerFooter>
    <oddFooter>&amp;R&amp;"Times New Roman,Regular"&amp;10&amp;P. lpp. no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4"/>
  <sheetViews>
    <sheetView showZeros="0" zoomScale="85" zoomScaleNormal="85" workbookViewId="0">
      <selection activeCell="L24" sqref="L24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424</v>
      </c>
      <c r="B1" s="175"/>
      <c r="C1" s="175"/>
      <c r="D1" s="175"/>
      <c r="E1" s="175"/>
    </row>
    <row r="3" spans="1:5" ht="20.25" x14ac:dyDescent="0.3">
      <c r="A3" s="189" t="s">
        <v>22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KOPS2!C12</f>
        <v>Jāņa Cimzes ģimnāzijas telpu grupas vienkāršotā atjaunošana. II kārta</v>
      </c>
      <c r="D6" s="176"/>
      <c r="E6" s="176"/>
    </row>
    <row r="7" spans="1:5" x14ac:dyDescent="0.25">
      <c r="A7" s="9" t="s">
        <v>36</v>
      </c>
      <c r="B7" s="2"/>
      <c r="C7" s="176" t="str">
        <f>KOPS2!C13</f>
        <v>Jāņa Cimzes ģimnāzijas Raiņa ielas korpuss. II kārta</v>
      </c>
      <c r="D7" s="176"/>
      <c r="E7" s="176"/>
    </row>
    <row r="8" spans="1:5" x14ac:dyDescent="0.25">
      <c r="A8" s="9" t="s">
        <v>38</v>
      </c>
      <c r="B8" s="2"/>
      <c r="C8" s="176" t="str">
        <f>KOPS2!C14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KOPS2!C15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345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22</v>
      </c>
      <c r="D18" s="75"/>
      <c r="E18" s="64"/>
    </row>
    <row r="19" spans="1:5" ht="25.5" x14ac:dyDescent="0.25">
      <c r="A19" s="68">
        <v>1</v>
      </c>
      <c r="B19" s="8" t="s">
        <v>20</v>
      </c>
      <c r="C19" s="3" t="s">
        <v>39</v>
      </c>
      <c r="D19" s="4" t="s">
        <v>40</v>
      </c>
      <c r="E19" s="5">
        <v>29.3</v>
      </c>
    </row>
    <row r="20" spans="1:5" x14ac:dyDescent="0.25">
      <c r="A20" s="68">
        <f t="shared" ref="A20:A24" si="0">A19+1</f>
        <v>2</v>
      </c>
      <c r="B20" s="1" t="s">
        <v>20</v>
      </c>
      <c r="C20" s="3" t="s">
        <v>41</v>
      </c>
      <c r="D20" s="4" t="s">
        <v>40</v>
      </c>
      <c r="E20" s="5">
        <v>29.3</v>
      </c>
    </row>
    <row r="21" spans="1:5" ht="25.5" x14ac:dyDescent="0.25">
      <c r="A21" s="68">
        <f t="shared" si="0"/>
        <v>3</v>
      </c>
      <c r="B21" s="1" t="s">
        <v>20</v>
      </c>
      <c r="C21" s="3" t="s">
        <v>236</v>
      </c>
      <c r="D21" s="4" t="s">
        <v>40</v>
      </c>
      <c r="E21" s="5">
        <v>87.12</v>
      </c>
    </row>
    <row r="22" spans="1:5" x14ac:dyDescent="0.25">
      <c r="A22" s="68">
        <f t="shared" si="0"/>
        <v>4</v>
      </c>
      <c r="B22" s="1" t="s">
        <v>20</v>
      </c>
      <c r="C22" s="3" t="s">
        <v>234</v>
      </c>
      <c r="D22" s="4" t="s">
        <v>43</v>
      </c>
      <c r="E22" s="59">
        <v>1</v>
      </c>
    </row>
    <row r="23" spans="1:5" x14ac:dyDescent="0.25">
      <c r="A23" s="68">
        <f t="shared" si="0"/>
        <v>5</v>
      </c>
      <c r="B23" s="1" t="s">
        <v>20</v>
      </c>
      <c r="C23" s="3" t="s">
        <v>378</v>
      </c>
      <c r="D23" s="4" t="s">
        <v>43</v>
      </c>
      <c r="E23" s="59">
        <v>1</v>
      </c>
    </row>
    <row r="24" spans="1:5" ht="25.5" x14ac:dyDescent="0.25">
      <c r="A24" s="68">
        <f t="shared" si="0"/>
        <v>6</v>
      </c>
      <c r="B24" s="1" t="s">
        <v>20</v>
      </c>
      <c r="C24" s="3" t="s">
        <v>44</v>
      </c>
      <c r="D24" s="4" t="s">
        <v>45</v>
      </c>
      <c r="E24" s="5">
        <v>26.37</v>
      </c>
    </row>
    <row r="25" spans="1:5" ht="15.75" thickBot="1" x14ac:dyDescent="0.3">
      <c r="A25" s="68"/>
      <c r="B25" s="1"/>
      <c r="C25" s="3"/>
      <c r="D25" s="4"/>
      <c r="E25" s="5"/>
    </row>
    <row r="26" spans="1:5" ht="15.75" thickTop="1" x14ac:dyDescent="0.25">
      <c r="A26" s="69"/>
      <c r="B26" s="69"/>
      <c r="C26" s="82"/>
      <c r="D26" s="83"/>
      <c r="E26" s="97"/>
    </row>
    <row r="27" spans="1:5" x14ac:dyDescent="0.25">
      <c r="A27" s="149"/>
      <c r="B27" s="149"/>
      <c r="C27" s="149"/>
      <c r="D27" s="149" t="s">
        <v>9</v>
      </c>
      <c r="E27" s="149"/>
    </row>
    <row r="28" spans="1:5" hidden="1" outlineLevel="1" x14ac:dyDescent="0.25">
      <c r="A28" s="2"/>
      <c r="B28" s="2"/>
      <c r="C28" s="2"/>
      <c r="D28" s="2"/>
      <c r="E28" s="2"/>
    </row>
    <row r="29" spans="1:5" hidden="1" outlineLevel="1" x14ac:dyDescent="0.25">
      <c r="A29" s="2"/>
      <c r="B29" s="2"/>
      <c r="C29" s="2"/>
      <c r="D29" s="2"/>
      <c r="E29" s="2"/>
    </row>
    <row r="30" spans="1:5" hidden="1" outlineLevel="1" x14ac:dyDescent="0.25">
      <c r="A30" s="9" t="str">
        <f>"Sastādīja "&amp;KOPS1!$B$57</f>
        <v xml:space="preserve">Sastādīja </v>
      </c>
      <c r="B30" s="11"/>
      <c r="C30" s="11"/>
      <c r="D30" s="2"/>
      <c r="E30" s="2"/>
    </row>
    <row r="31" spans="1:5" hidden="1" outlineLevel="1" x14ac:dyDescent="0.25">
      <c r="A31" s="9"/>
      <c r="B31" s="12" t="s">
        <v>13</v>
      </c>
      <c r="C31" s="12"/>
      <c r="D31" s="2"/>
      <c r="E31" s="2"/>
    </row>
    <row r="32" spans="1:5" hidden="1" outlineLevel="1" x14ac:dyDescent="0.25">
      <c r="A32" s="9" t="str">
        <f>KOPS1!$F$21</f>
        <v>Apjomi sastādīti 2017.gada 18. decembrī</v>
      </c>
      <c r="B32" s="9"/>
      <c r="C32" s="9"/>
      <c r="D32" s="2"/>
      <c r="E32" s="2"/>
    </row>
    <row r="33" spans="1:5" hidden="1" outlineLevel="1" x14ac:dyDescent="0.25">
      <c r="A33" s="9"/>
      <c r="B33" s="9"/>
      <c r="C33" s="9"/>
      <c r="D33" s="2"/>
      <c r="E33" s="2"/>
    </row>
    <row r="34" spans="1:5" hidden="1" outlineLevel="1" x14ac:dyDescent="0.25">
      <c r="A34" s="10"/>
      <c r="B34" s="10"/>
      <c r="C34" s="10"/>
      <c r="D34" s="2"/>
      <c r="E34" s="2"/>
    </row>
    <row r="35" spans="1:5" hidden="1" outlineLevel="1" x14ac:dyDescent="0.25">
      <c r="A35" s="9" t="str">
        <f>"Pārbaudīja "&amp;KOPS1!$B$63</f>
        <v>Pārbaudīja 0</v>
      </c>
      <c r="B35" s="11"/>
      <c r="C35" s="11"/>
      <c r="D35" s="2"/>
      <c r="E35" s="2"/>
    </row>
    <row r="36" spans="1:5" hidden="1" outlineLevel="1" x14ac:dyDescent="0.25">
      <c r="A36" s="9"/>
      <c r="B36" s="12" t="s">
        <v>13</v>
      </c>
      <c r="C36" s="12"/>
      <c r="D36" s="2"/>
      <c r="E36" s="2"/>
    </row>
    <row r="37" spans="1:5" hidden="1" outlineLevel="1" x14ac:dyDescent="0.25">
      <c r="A37" s="9" t="str">
        <f>"Sertifikāta Nr. "&amp;KOPS1!$B$65</f>
        <v>Sertifikāta Nr. 0</v>
      </c>
      <c r="B37" s="7"/>
      <c r="C37" s="10"/>
      <c r="D37" s="2"/>
      <c r="E37" s="2"/>
    </row>
    <row r="38" spans="1:5" collapsed="1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</sheetData>
  <mergeCells count="12">
    <mergeCell ref="C9:E9"/>
    <mergeCell ref="A15:A16"/>
    <mergeCell ref="B15:B16"/>
    <mergeCell ref="C15:C16"/>
    <mergeCell ref="D15:D16"/>
    <mergeCell ref="E15:E16"/>
    <mergeCell ref="C8:E8"/>
    <mergeCell ref="A1:E1"/>
    <mergeCell ref="A3:E3"/>
    <mergeCell ref="A4:E4"/>
    <mergeCell ref="C6:E6"/>
    <mergeCell ref="C7:E7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4"/>
  <sheetViews>
    <sheetView showZeros="0" zoomScale="85" zoomScaleNormal="85" workbookViewId="0">
      <selection activeCell="L21" sqref="L21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425</v>
      </c>
      <c r="B1" s="175"/>
      <c r="C1" s="175"/>
      <c r="D1" s="175"/>
      <c r="E1" s="175"/>
    </row>
    <row r="3" spans="1:5" ht="20.25" x14ac:dyDescent="0.3">
      <c r="A3" s="189" t="s">
        <v>58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KOPS2!C12</f>
        <v>Jāņa Cimzes ģimnāzijas telpu grupas vienkāršotā atjaunošana. II kārta</v>
      </c>
      <c r="D6" s="176"/>
      <c r="E6" s="176"/>
    </row>
    <row r="7" spans="1:5" x14ac:dyDescent="0.25">
      <c r="A7" s="9" t="s">
        <v>36</v>
      </c>
      <c r="B7" s="2"/>
      <c r="C7" s="176" t="str">
        <f>KOPS2!C13</f>
        <v>Jāņa Cimzes ģimnāzijas Raiņa ielas korpuss. II kārta</v>
      </c>
      <c r="D7" s="176"/>
      <c r="E7" s="176"/>
    </row>
    <row r="8" spans="1:5" x14ac:dyDescent="0.25">
      <c r="A8" s="9" t="s">
        <v>38</v>
      </c>
      <c r="B8" s="2"/>
      <c r="C8" s="176" t="str">
        <f>KOPS2!C14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KOPS2!C15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346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59</v>
      </c>
      <c r="D18" s="75"/>
      <c r="E18" s="64"/>
    </row>
    <row r="19" spans="1:5" x14ac:dyDescent="0.25">
      <c r="A19" s="73"/>
      <c r="B19" s="1"/>
      <c r="C19" s="76" t="s">
        <v>60</v>
      </c>
      <c r="D19" s="75"/>
      <c r="E19" s="64"/>
    </row>
    <row r="20" spans="1:5" ht="26.25" x14ac:dyDescent="0.25">
      <c r="A20" s="68">
        <v>1</v>
      </c>
      <c r="B20" s="8" t="s">
        <v>20</v>
      </c>
      <c r="C20" s="135" t="s">
        <v>244</v>
      </c>
      <c r="D20" s="136" t="s">
        <v>61</v>
      </c>
      <c r="E20" s="5">
        <v>29.3</v>
      </c>
    </row>
    <row r="21" spans="1:5" ht="25.5" x14ac:dyDescent="0.25">
      <c r="A21" s="68">
        <f>A20+1</f>
        <v>2</v>
      </c>
      <c r="B21" s="8" t="s">
        <v>20</v>
      </c>
      <c r="C21" s="3" t="s">
        <v>240</v>
      </c>
      <c r="D21" s="4" t="s">
        <v>61</v>
      </c>
      <c r="E21" s="5">
        <v>29.3</v>
      </c>
    </row>
    <row r="22" spans="1:5" x14ac:dyDescent="0.25">
      <c r="A22" s="68">
        <f t="shared" ref="A22:A24" si="0">A21+1</f>
        <v>3</v>
      </c>
      <c r="B22" s="8" t="s">
        <v>20</v>
      </c>
      <c r="C22" s="3" t="s">
        <v>241</v>
      </c>
      <c r="D22" s="4" t="s">
        <v>61</v>
      </c>
      <c r="E22" s="5">
        <v>29.3</v>
      </c>
    </row>
    <row r="23" spans="1:5" ht="25.5" x14ac:dyDescent="0.25">
      <c r="A23" s="68">
        <f t="shared" si="0"/>
        <v>4</v>
      </c>
      <c r="B23" s="8" t="s">
        <v>20</v>
      </c>
      <c r="C23" s="3" t="s">
        <v>242</v>
      </c>
      <c r="D23" s="4" t="s">
        <v>61</v>
      </c>
      <c r="E23" s="5">
        <v>29.3</v>
      </c>
    </row>
    <row r="24" spans="1:5" ht="25.5" x14ac:dyDescent="0.25">
      <c r="A24" s="68">
        <f t="shared" si="0"/>
        <v>5</v>
      </c>
      <c r="B24" s="8" t="s">
        <v>20</v>
      </c>
      <c r="C24" s="3" t="s">
        <v>243</v>
      </c>
      <c r="D24" s="4" t="s">
        <v>61</v>
      </c>
      <c r="E24" s="5">
        <v>29.3</v>
      </c>
    </row>
    <row r="25" spans="1:5" ht="15.75" thickBot="1" x14ac:dyDescent="0.3">
      <c r="A25" s="68"/>
      <c r="B25" s="1"/>
      <c r="C25" s="3"/>
      <c r="D25" s="4"/>
      <c r="E25" s="5"/>
    </row>
    <row r="26" spans="1:5" ht="15.75" thickTop="1" x14ac:dyDescent="0.25">
      <c r="A26" s="69"/>
      <c r="B26" s="69"/>
      <c r="C26" s="82"/>
      <c r="D26" s="83"/>
      <c r="E26" s="97"/>
    </row>
    <row r="27" spans="1:5" x14ac:dyDescent="0.25">
      <c r="A27" s="149"/>
      <c r="B27" s="149"/>
      <c r="C27" s="149"/>
      <c r="D27" s="149" t="s">
        <v>9</v>
      </c>
      <c r="E27" s="149"/>
    </row>
    <row r="28" spans="1:5" hidden="1" outlineLevel="1" x14ac:dyDescent="0.25">
      <c r="A28" s="2"/>
      <c r="B28" s="2"/>
      <c r="C28" s="2"/>
      <c r="D28" s="2"/>
      <c r="E28" s="2"/>
    </row>
    <row r="29" spans="1:5" hidden="1" outlineLevel="1" x14ac:dyDescent="0.25">
      <c r="A29" s="2"/>
      <c r="B29" s="2"/>
      <c r="C29" s="2"/>
      <c r="D29" s="2"/>
      <c r="E29" s="2"/>
    </row>
    <row r="30" spans="1:5" hidden="1" outlineLevel="1" x14ac:dyDescent="0.25">
      <c r="A30" s="9" t="str">
        <f>"Sastādīja "&amp;KOPS1!$B$57</f>
        <v xml:space="preserve">Sastādīja </v>
      </c>
      <c r="B30" s="11"/>
      <c r="C30" s="11"/>
      <c r="D30" s="2"/>
      <c r="E30" s="2"/>
    </row>
    <row r="31" spans="1:5" hidden="1" outlineLevel="1" x14ac:dyDescent="0.25">
      <c r="A31" s="9"/>
      <c r="B31" s="12" t="s">
        <v>13</v>
      </c>
      <c r="C31" s="12"/>
      <c r="D31" s="2"/>
      <c r="E31" s="2"/>
    </row>
    <row r="32" spans="1:5" hidden="1" outlineLevel="1" x14ac:dyDescent="0.25">
      <c r="A32" s="9" t="str">
        <f>KOPS1!$F$21</f>
        <v>Apjomi sastādīti 2017.gada 18. decembrī</v>
      </c>
      <c r="B32" s="9"/>
      <c r="C32" s="9"/>
      <c r="D32" s="2"/>
      <c r="E32" s="2"/>
    </row>
    <row r="33" spans="1:5" hidden="1" outlineLevel="1" x14ac:dyDescent="0.25">
      <c r="A33" s="9"/>
      <c r="B33" s="9"/>
      <c r="C33" s="9"/>
      <c r="D33" s="2"/>
      <c r="E33" s="2"/>
    </row>
    <row r="34" spans="1:5" hidden="1" outlineLevel="1" x14ac:dyDescent="0.25">
      <c r="A34" s="10"/>
      <c r="B34" s="10"/>
      <c r="C34" s="10"/>
      <c r="D34" s="2"/>
      <c r="E34" s="2"/>
    </row>
    <row r="35" spans="1:5" hidden="1" outlineLevel="1" x14ac:dyDescent="0.25">
      <c r="A35" s="9" t="str">
        <f>"Pārbaudīja "&amp;KOPS1!$B$63</f>
        <v>Pārbaudīja 0</v>
      </c>
      <c r="B35" s="11"/>
      <c r="C35" s="11"/>
      <c r="D35" s="2"/>
      <c r="E35" s="2"/>
    </row>
    <row r="36" spans="1:5" hidden="1" outlineLevel="1" x14ac:dyDescent="0.25">
      <c r="A36" s="9"/>
      <c r="B36" s="12" t="s">
        <v>13</v>
      </c>
      <c r="C36" s="12"/>
      <c r="D36" s="2"/>
      <c r="E36" s="2"/>
    </row>
    <row r="37" spans="1:5" hidden="1" outlineLevel="1" x14ac:dyDescent="0.25">
      <c r="A37" s="9" t="str">
        <f>"Sertifikāta Nr. "&amp;KOPS1!$B$65</f>
        <v>Sertifikāta Nr. 0</v>
      </c>
      <c r="B37" s="7"/>
      <c r="C37" s="10"/>
      <c r="D37" s="2"/>
      <c r="E37" s="2"/>
    </row>
    <row r="38" spans="1:5" collapsed="1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30"/>
  <sheetViews>
    <sheetView showZeros="0" zoomScale="85" zoomScaleNormal="85" workbookViewId="0">
      <selection activeCell="J22" sqref="J22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6" width="12.5703125" style="6" bestFit="1" customWidth="1"/>
    <col min="7" max="16384" width="9.140625" style="6"/>
  </cols>
  <sheetData>
    <row r="1" spans="1:7" ht="20.25" x14ac:dyDescent="0.3">
      <c r="A1" s="175" t="s">
        <v>426</v>
      </c>
      <c r="B1" s="175"/>
      <c r="C1" s="175"/>
      <c r="D1" s="175"/>
      <c r="E1" s="175"/>
    </row>
    <row r="3" spans="1:7" ht="20.25" x14ac:dyDescent="0.3">
      <c r="A3" s="189" t="s">
        <v>65</v>
      </c>
      <c r="B3" s="189"/>
      <c r="C3" s="189"/>
      <c r="D3" s="189"/>
      <c r="E3" s="189"/>
    </row>
    <row r="4" spans="1:7" x14ac:dyDescent="0.25">
      <c r="A4" s="190" t="s">
        <v>0</v>
      </c>
      <c r="B4" s="190"/>
      <c r="C4" s="190"/>
      <c r="D4" s="190"/>
      <c r="E4" s="190"/>
    </row>
    <row r="5" spans="1:7" x14ac:dyDescent="0.25">
      <c r="A5" s="2"/>
      <c r="B5" s="2"/>
      <c r="C5" s="2"/>
      <c r="D5" s="2"/>
      <c r="E5" s="2"/>
    </row>
    <row r="6" spans="1:7" x14ac:dyDescent="0.25">
      <c r="A6" s="9" t="s">
        <v>15</v>
      </c>
      <c r="B6" s="2"/>
      <c r="C6" s="176" t="str">
        <f>KOPS2!C12</f>
        <v>Jāņa Cimzes ģimnāzijas telpu grupas vienkāršotā atjaunošana. II kārta</v>
      </c>
      <c r="D6" s="176"/>
      <c r="E6" s="176"/>
    </row>
    <row r="7" spans="1:7" x14ac:dyDescent="0.25">
      <c r="A7" s="9" t="s">
        <v>36</v>
      </c>
      <c r="B7" s="2"/>
      <c r="C7" s="176" t="str">
        <f>KOPS2!C13</f>
        <v>Jāņa Cimzes ģimnāzijas Raiņa ielas korpuss. II kārta</v>
      </c>
      <c r="D7" s="176"/>
      <c r="E7" s="176"/>
    </row>
    <row r="8" spans="1:7" x14ac:dyDescent="0.25">
      <c r="A8" s="9" t="s">
        <v>38</v>
      </c>
      <c r="B8" s="2"/>
      <c r="C8" s="176" t="str">
        <f>KOPS2!C14</f>
        <v>Raiņa iela 28, Valka</v>
      </c>
      <c r="D8" s="176"/>
      <c r="E8" s="176"/>
    </row>
    <row r="9" spans="1:7" x14ac:dyDescent="0.25">
      <c r="A9" s="9" t="s">
        <v>37</v>
      </c>
      <c r="B9" s="2"/>
      <c r="C9" s="176">
        <f>KOPS2!C15</f>
        <v>295</v>
      </c>
      <c r="D9" s="176"/>
      <c r="E9" s="176"/>
    </row>
    <row r="10" spans="1:7" x14ac:dyDescent="0.25">
      <c r="A10" s="2"/>
      <c r="B10" s="2"/>
      <c r="C10" s="2"/>
      <c r="D10" s="2"/>
      <c r="E10" s="2"/>
    </row>
    <row r="11" spans="1:7" x14ac:dyDescent="0.25">
      <c r="A11" s="2" t="s">
        <v>346</v>
      </c>
      <c r="B11" s="2"/>
      <c r="C11" s="2"/>
      <c r="D11" s="2"/>
      <c r="E11" s="2"/>
    </row>
    <row r="12" spans="1:7" x14ac:dyDescent="0.25">
      <c r="A12" s="2"/>
      <c r="B12" s="2"/>
      <c r="C12" s="2"/>
      <c r="D12" s="2"/>
      <c r="E12" s="2"/>
    </row>
    <row r="13" spans="1:7" x14ac:dyDescent="0.25">
      <c r="A13" s="2"/>
      <c r="B13" s="2"/>
      <c r="C13" s="2"/>
      <c r="D13" s="2"/>
      <c r="E13" s="2"/>
    </row>
    <row r="15" spans="1:7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7" x14ac:dyDescent="0.25">
      <c r="A16" s="191"/>
      <c r="B16" s="191"/>
      <c r="C16" s="191"/>
      <c r="D16" s="191"/>
      <c r="E16" s="191"/>
      <c r="F16" s="58"/>
      <c r="G16" s="85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38" t="s">
        <v>62</v>
      </c>
      <c r="D18" s="75"/>
      <c r="E18" s="64"/>
    </row>
    <row r="19" spans="1:5" ht="51.75" x14ac:dyDescent="0.25">
      <c r="A19" s="68">
        <v>1</v>
      </c>
      <c r="B19" s="1" t="s">
        <v>20</v>
      </c>
      <c r="C19" s="135" t="s">
        <v>379</v>
      </c>
      <c r="D19" s="4" t="s">
        <v>63</v>
      </c>
      <c r="E19" s="59">
        <v>1</v>
      </c>
    </row>
    <row r="20" spans="1:5" ht="25.5" x14ac:dyDescent="0.25">
      <c r="A20" s="68">
        <f t="shared" ref="A20" si="0">A19+1</f>
        <v>2</v>
      </c>
      <c r="B20" s="1" t="s">
        <v>20</v>
      </c>
      <c r="C20" s="3" t="s">
        <v>380</v>
      </c>
      <c r="D20" s="4" t="s">
        <v>63</v>
      </c>
      <c r="E20" s="59">
        <v>1</v>
      </c>
    </row>
    <row r="21" spans="1:5" ht="15.75" thickBot="1" x14ac:dyDescent="0.3">
      <c r="A21" s="68"/>
      <c r="B21" s="1"/>
      <c r="C21" s="3"/>
      <c r="D21" s="4"/>
      <c r="E21" s="5"/>
    </row>
    <row r="22" spans="1:5" ht="15.75" thickTop="1" x14ac:dyDescent="0.25">
      <c r="A22" s="69"/>
      <c r="B22" s="69"/>
      <c r="C22" s="82"/>
      <c r="D22" s="83"/>
      <c r="E22" s="97"/>
    </row>
    <row r="23" spans="1:5" x14ac:dyDescent="0.25">
      <c r="A23" s="149"/>
      <c r="B23" s="149"/>
      <c r="C23" s="149"/>
      <c r="D23" s="149" t="s">
        <v>9</v>
      </c>
      <c r="E23" s="149"/>
    </row>
    <row r="24" spans="1:5" hidden="1" outlineLevel="1" x14ac:dyDescent="0.25">
      <c r="A24" s="2"/>
      <c r="B24" s="2"/>
      <c r="C24" s="2"/>
      <c r="D24" s="2"/>
      <c r="E24" s="2"/>
    </row>
    <row r="25" spans="1:5" hidden="1" outlineLevel="1" x14ac:dyDescent="0.25">
      <c r="A25" s="2"/>
      <c r="B25" s="2"/>
      <c r="C25" s="2"/>
      <c r="D25" s="2"/>
      <c r="E25" s="2"/>
    </row>
    <row r="26" spans="1:5" hidden="1" outlineLevel="1" x14ac:dyDescent="0.25">
      <c r="A26" s="9" t="str">
        <f>"Sastādīja "&amp;KOPS1!$B$57</f>
        <v xml:space="preserve">Sastādīja </v>
      </c>
      <c r="B26" s="11"/>
      <c r="C26" s="11"/>
      <c r="D26" s="2"/>
      <c r="E26" s="2"/>
    </row>
    <row r="27" spans="1:5" hidden="1" outlineLevel="1" x14ac:dyDescent="0.25">
      <c r="A27" s="9"/>
      <c r="B27" s="12" t="s">
        <v>13</v>
      </c>
      <c r="C27" s="12"/>
      <c r="D27" s="2"/>
      <c r="E27" s="2"/>
    </row>
    <row r="28" spans="1:5" hidden="1" outlineLevel="1" x14ac:dyDescent="0.25">
      <c r="A28" s="9" t="str">
        <f>KOPS1!$F$21</f>
        <v>Apjomi sastādīti 2017.gada 18. decembrī</v>
      </c>
      <c r="B28" s="9"/>
      <c r="C28" s="9"/>
      <c r="D28" s="2"/>
      <c r="E28" s="2"/>
    </row>
    <row r="29" spans="1:5" hidden="1" outlineLevel="1" x14ac:dyDescent="0.25">
      <c r="A29" s="9"/>
      <c r="B29" s="9"/>
      <c r="C29" s="9"/>
      <c r="D29" s="2"/>
      <c r="E29" s="2"/>
    </row>
    <row r="30" spans="1:5" hidden="1" outlineLevel="1" x14ac:dyDescent="0.25">
      <c r="A30" s="10"/>
      <c r="B30" s="10"/>
      <c r="C30" s="10"/>
      <c r="D30" s="2"/>
      <c r="E30" s="2"/>
    </row>
    <row r="31" spans="1:5" hidden="1" outlineLevel="1" x14ac:dyDescent="0.25">
      <c r="A31" s="9" t="str">
        <f>"Pārbaudīja "&amp;KOPS1!$B$63</f>
        <v>Pārbaudīja 0</v>
      </c>
      <c r="B31" s="11"/>
      <c r="C31" s="11"/>
      <c r="D31" s="2"/>
      <c r="E31" s="2"/>
    </row>
    <row r="32" spans="1:5" hidden="1" outlineLevel="1" x14ac:dyDescent="0.25">
      <c r="A32" s="9"/>
      <c r="B32" s="12" t="s">
        <v>13</v>
      </c>
      <c r="C32" s="12"/>
      <c r="D32" s="2"/>
      <c r="E32" s="2"/>
    </row>
    <row r="33" spans="1:5" hidden="1" outlineLevel="1" x14ac:dyDescent="0.25">
      <c r="A33" s="9" t="str">
        <f>"Sertifikāta Nr. "&amp;KOPS1!$B$65</f>
        <v>Sertifikāta Nr. 0</v>
      </c>
      <c r="B33" s="7"/>
      <c r="C33" s="10"/>
      <c r="D33" s="2"/>
      <c r="E33" s="2"/>
    </row>
    <row r="34" spans="1:5" collapsed="1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50"/>
  <sheetViews>
    <sheetView showZeros="0" zoomScale="85" zoomScaleNormal="85" workbookViewId="0">
      <selection activeCell="J18" sqref="J18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427</v>
      </c>
      <c r="B1" s="175"/>
      <c r="C1" s="175"/>
      <c r="D1" s="175"/>
      <c r="E1" s="175"/>
    </row>
    <row r="3" spans="1:5" ht="20.25" x14ac:dyDescent="0.3">
      <c r="A3" s="189" t="s">
        <v>21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KOPS2!C12</f>
        <v>Jāņa Cimzes ģimnāzijas telpu grupas vienkāršotā atjaunošana. II kārta</v>
      </c>
      <c r="D6" s="176"/>
      <c r="E6" s="176"/>
    </row>
    <row r="7" spans="1:5" x14ac:dyDescent="0.25">
      <c r="A7" s="9" t="s">
        <v>36</v>
      </c>
      <c r="B7" s="2"/>
      <c r="C7" s="176" t="str">
        <f>KOPS2!C13</f>
        <v>Jāņa Cimzes ģimnāzijas Raiņa ielas korpuss. II kārta</v>
      </c>
      <c r="D7" s="176"/>
      <c r="E7" s="176"/>
    </row>
    <row r="8" spans="1:5" x14ac:dyDescent="0.25">
      <c r="A8" s="9" t="s">
        <v>38</v>
      </c>
      <c r="B8" s="2"/>
      <c r="C8" s="176" t="str">
        <f>KOPS2!C14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KOPS2!C15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346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8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8" ht="15.75" thickTop="1" x14ac:dyDescent="0.25">
      <c r="A18" s="39"/>
      <c r="B18" s="39"/>
      <c r="C18" s="37" t="s">
        <v>247</v>
      </c>
      <c r="D18" s="40"/>
      <c r="E18" s="41"/>
    </row>
    <row r="19" spans="1:8" s="93" customFormat="1" x14ac:dyDescent="0.25">
      <c r="A19" s="39"/>
      <c r="B19" s="39"/>
      <c r="C19" s="42" t="s">
        <v>66</v>
      </c>
      <c r="D19" s="43" t="s">
        <v>61</v>
      </c>
      <c r="E19" s="43">
        <v>29.3</v>
      </c>
      <c r="F19" s="63"/>
      <c r="G19" s="6"/>
      <c r="H19" s="6"/>
    </row>
    <row r="20" spans="1:8" x14ac:dyDescent="0.25">
      <c r="A20" s="39">
        <v>1</v>
      </c>
      <c r="B20" s="1" t="s">
        <v>20</v>
      </c>
      <c r="C20" s="44" t="s">
        <v>67</v>
      </c>
      <c r="D20" s="40" t="s">
        <v>61</v>
      </c>
      <c r="E20" s="40">
        <f>E19</f>
        <v>29.3</v>
      </c>
    </row>
    <row r="21" spans="1:8" ht="25.5" x14ac:dyDescent="0.25">
      <c r="A21" s="39">
        <f>A20+1</f>
        <v>2</v>
      </c>
      <c r="B21" s="1" t="s">
        <v>20</v>
      </c>
      <c r="C21" s="44" t="s">
        <v>245</v>
      </c>
      <c r="D21" s="40" t="s">
        <v>61</v>
      </c>
      <c r="E21" s="40">
        <f>E19</f>
        <v>29.3</v>
      </c>
    </row>
    <row r="22" spans="1:8" ht="25.5" x14ac:dyDescent="0.25">
      <c r="A22" s="39">
        <f>A21+1</f>
        <v>3</v>
      </c>
      <c r="B22" s="1" t="s">
        <v>20</v>
      </c>
      <c r="C22" s="44" t="s">
        <v>246</v>
      </c>
      <c r="D22" s="40" t="s">
        <v>61</v>
      </c>
      <c r="E22" s="40">
        <f>E19</f>
        <v>29.3</v>
      </c>
    </row>
    <row r="23" spans="1:8" x14ac:dyDescent="0.25">
      <c r="A23" s="39">
        <f>A22+1</f>
        <v>4</v>
      </c>
      <c r="B23" s="1" t="s">
        <v>20</v>
      </c>
      <c r="C23" s="44" t="s">
        <v>381</v>
      </c>
      <c r="D23" s="40" t="s">
        <v>61</v>
      </c>
      <c r="E23" s="40">
        <f>E19</f>
        <v>29.3</v>
      </c>
    </row>
    <row r="24" spans="1:8" x14ac:dyDescent="0.25">
      <c r="A24" s="152">
        <v>5</v>
      </c>
      <c r="B24" s="8" t="s">
        <v>20</v>
      </c>
      <c r="C24" s="153" t="s">
        <v>376</v>
      </c>
      <c r="D24" s="154" t="s">
        <v>61</v>
      </c>
      <c r="E24" s="154">
        <v>2.9</v>
      </c>
    </row>
    <row r="25" spans="1:8" ht="25.5" x14ac:dyDescent="0.25">
      <c r="A25" s="152">
        <f>A24+1</f>
        <v>6</v>
      </c>
      <c r="B25" s="8" t="s">
        <v>20</v>
      </c>
      <c r="C25" s="153" t="s">
        <v>377</v>
      </c>
      <c r="D25" s="154" t="s">
        <v>61</v>
      </c>
      <c r="E25" s="154">
        <v>2.9</v>
      </c>
    </row>
    <row r="26" spans="1:8" ht="38.25" x14ac:dyDescent="0.25">
      <c r="A26" s="39">
        <f>A25+1</f>
        <v>7</v>
      </c>
      <c r="B26" s="1" t="s">
        <v>20</v>
      </c>
      <c r="C26" s="44" t="s">
        <v>251</v>
      </c>
      <c r="D26" s="40" t="s">
        <v>61</v>
      </c>
      <c r="E26" s="40">
        <v>8</v>
      </c>
    </row>
    <row r="27" spans="1:8" x14ac:dyDescent="0.25">
      <c r="A27" s="39"/>
      <c r="B27" s="39"/>
      <c r="C27" s="45"/>
      <c r="D27" s="40"/>
      <c r="E27" s="40"/>
    </row>
    <row r="28" spans="1:8" x14ac:dyDescent="0.25">
      <c r="A28" s="39"/>
      <c r="B28" s="39"/>
      <c r="C28" s="37" t="s">
        <v>252</v>
      </c>
      <c r="D28" s="40"/>
      <c r="E28" s="41"/>
    </row>
    <row r="29" spans="1:8" x14ac:dyDescent="0.25">
      <c r="A29" s="39"/>
      <c r="B29" s="39"/>
      <c r="C29" s="42" t="s">
        <v>69</v>
      </c>
      <c r="D29" s="43" t="s">
        <v>61</v>
      </c>
      <c r="E29" s="43">
        <v>29.3</v>
      </c>
    </row>
    <row r="30" spans="1:8" ht="127.5" x14ac:dyDescent="0.25">
      <c r="A30" s="39">
        <f>A26+1</f>
        <v>8</v>
      </c>
      <c r="B30" s="1" t="s">
        <v>20</v>
      </c>
      <c r="C30" s="155" t="s">
        <v>358</v>
      </c>
      <c r="D30" s="154" t="s">
        <v>61</v>
      </c>
      <c r="E30" s="40">
        <v>29.3</v>
      </c>
    </row>
    <row r="31" spans="1:8" ht="25.5" x14ac:dyDescent="0.25">
      <c r="A31" s="39">
        <f>A30+1</f>
        <v>9</v>
      </c>
      <c r="B31" s="1" t="s">
        <v>20</v>
      </c>
      <c r="C31" s="155" t="s">
        <v>360</v>
      </c>
      <c r="D31" s="154" t="s">
        <v>92</v>
      </c>
      <c r="E31" s="40">
        <v>24.2</v>
      </c>
    </row>
    <row r="32" spans="1:8" x14ac:dyDescent="0.25">
      <c r="A32" s="39"/>
      <c r="B32" s="39"/>
      <c r="C32" s="158"/>
      <c r="D32" s="154"/>
      <c r="E32" s="40"/>
    </row>
    <row r="33" spans="1:5" x14ac:dyDescent="0.25">
      <c r="A33" s="39"/>
      <c r="B33" s="39"/>
      <c r="C33" s="159" t="s">
        <v>253</v>
      </c>
      <c r="D33" s="154"/>
      <c r="E33" s="41"/>
    </row>
    <row r="34" spans="1:5" x14ac:dyDescent="0.25">
      <c r="A34" s="39"/>
      <c r="B34" s="39"/>
      <c r="C34" s="160" t="s">
        <v>70</v>
      </c>
      <c r="D34" s="161" t="s">
        <v>61</v>
      </c>
      <c r="E34" s="43">
        <v>87.12</v>
      </c>
    </row>
    <row r="35" spans="1:5" ht="25.5" x14ac:dyDescent="0.25">
      <c r="A35" s="39">
        <f>A31+1</f>
        <v>10</v>
      </c>
      <c r="B35" s="1" t="s">
        <v>20</v>
      </c>
      <c r="C35" s="155" t="s">
        <v>382</v>
      </c>
      <c r="D35" s="154" t="s">
        <v>61</v>
      </c>
      <c r="E35" s="40">
        <f>E34</f>
        <v>87.12</v>
      </c>
    </row>
    <row r="36" spans="1:5" ht="25.5" x14ac:dyDescent="0.25">
      <c r="A36" s="39">
        <f>A35+1</f>
        <v>11</v>
      </c>
      <c r="B36" s="1" t="s">
        <v>20</v>
      </c>
      <c r="C36" s="153" t="s">
        <v>383</v>
      </c>
      <c r="D36" s="154" t="s">
        <v>61</v>
      </c>
      <c r="E36" s="40">
        <f>E34</f>
        <v>87.12</v>
      </c>
    </row>
    <row r="37" spans="1:5" ht="25.5" x14ac:dyDescent="0.25">
      <c r="A37" s="39">
        <f>A36+1</f>
        <v>12</v>
      </c>
      <c r="B37" s="1" t="s">
        <v>20</v>
      </c>
      <c r="C37" s="153" t="s">
        <v>384</v>
      </c>
      <c r="D37" s="154" t="s">
        <v>61</v>
      </c>
      <c r="E37" s="40">
        <f>E34</f>
        <v>87.12</v>
      </c>
    </row>
    <row r="38" spans="1:5" ht="25.5" x14ac:dyDescent="0.25">
      <c r="A38" s="39">
        <f>A37+1</f>
        <v>13</v>
      </c>
      <c r="B38" s="1" t="s">
        <v>20</v>
      </c>
      <c r="C38" s="155" t="s">
        <v>385</v>
      </c>
      <c r="D38" s="154" t="s">
        <v>61</v>
      </c>
      <c r="E38" s="40">
        <f>E34</f>
        <v>87.12</v>
      </c>
    </row>
    <row r="39" spans="1:5" ht="15.75" thickBot="1" x14ac:dyDescent="0.3">
      <c r="A39" s="68"/>
      <c r="B39" s="1"/>
      <c r="C39" s="3"/>
      <c r="D39" s="4"/>
      <c r="E39" s="5"/>
    </row>
    <row r="40" spans="1:5" ht="15.75" thickTop="1" x14ac:dyDescent="0.25">
      <c r="A40" s="69"/>
      <c r="B40" s="69"/>
      <c r="C40" s="82"/>
      <c r="D40" s="83"/>
      <c r="E40" s="97"/>
    </row>
    <row r="41" spans="1:5" x14ac:dyDescent="0.25">
      <c r="A41" s="149"/>
      <c r="B41" s="149"/>
      <c r="C41" s="149"/>
      <c r="D41" s="149" t="s">
        <v>9</v>
      </c>
      <c r="E41" s="149"/>
    </row>
    <row r="42" spans="1:5" hidden="1" outlineLevel="1" x14ac:dyDescent="0.25">
      <c r="A42" s="2"/>
      <c r="B42" s="2"/>
      <c r="C42" s="2"/>
      <c r="D42" s="2"/>
      <c r="E42" s="2"/>
    </row>
    <row r="43" spans="1:5" hidden="1" outlineLevel="1" x14ac:dyDescent="0.25">
      <c r="A43" s="2"/>
      <c r="B43" s="2"/>
      <c r="C43" s="2"/>
      <c r="D43" s="2"/>
      <c r="E43" s="2"/>
    </row>
    <row r="44" spans="1:5" hidden="1" outlineLevel="1" x14ac:dyDescent="0.25">
      <c r="A44" s="9" t="str">
        <f>"Sastādīja "&amp;KOPS1!$B$57</f>
        <v xml:space="preserve">Sastādīja </v>
      </c>
      <c r="B44" s="11"/>
      <c r="C44" s="11"/>
      <c r="D44" s="2"/>
      <c r="E44" s="2"/>
    </row>
    <row r="45" spans="1:5" hidden="1" outlineLevel="1" x14ac:dyDescent="0.25">
      <c r="A45" s="9"/>
      <c r="B45" s="12" t="s">
        <v>13</v>
      </c>
      <c r="C45" s="12"/>
      <c r="D45" s="2"/>
      <c r="E45" s="2"/>
    </row>
    <row r="46" spans="1:5" hidden="1" outlineLevel="1" x14ac:dyDescent="0.25">
      <c r="A46" s="9" t="str">
        <f>KOPS1!$F$21</f>
        <v>Apjomi sastādīti 2017.gada 18. decembrī</v>
      </c>
      <c r="B46" s="9"/>
      <c r="C46" s="9"/>
      <c r="D46" s="2"/>
      <c r="E46" s="2"/>
    </row>
    <row r="47" spans="1:5" hidden="1" outlineLevel="1" x14ac:dyDescent="0.25">
      <c r="A47" s="9"/>
      <c r="B47" s="9"/>
      <c r="C47" s="9"/>
      <c r="D47" s="2"/>
      <c r="E47" s="2"/>
    </row>
    <row r="48" spans="1:5" hidden="1" outlineLevel="1" x14ac:dyDescent="0.25">
      <c r="A48" s="10"/>
      <c r="B48" s="10"/>
      <c r="C48" s="10"/>
      <c r="D48" s="2"/>
      <c r="E48" s="2"/>
    </row>
    <row r="49" spans="1:5" hidden="1" outlineLevel="1" x14ac:dyDescent="0.25">
      <c r="A49" s="9" t="str">
        <f>"Pārbaudīja "&amp;KOPS1!$B$63</f>
        <v>Pārbaudīja 0</v>
      </c>
      <c r="B49" s="11"/>
      <c r="C49" s="11"/>
      <c r="D49" s="2"/>
      <c r="E49" s="2"/>
    </row>
    <row r="50" spans="1:5" hidden="1" outlineLevel="1" x14ac:dyDescent="0.25">
      <c r="A50" s="9"/>
      <c r="B50" s="12" t="s">
        <v>13</v>
      </c>
      <c r="C50" s="12"/>
      <c r="D50" s="2"/>
      <c r="E50" s="2"/>
    </row>
    <row r="51" spans="1:5" hidden="1" outlineLevel="1" x14ac:dyDescent="0.25">
      <c r="A51" s="9" t="str">
        <f>"Sertifikāta Nr. "&amp;KOPS1!$B$65</f>
        <v>Sertifikāta Nr. 0</v>
      </c>
      <c r="B51" s="7"/>
      <c r="C51" s="10"/>
      <c r="D51" s="2"/>
      <c r="E51" s="2"/>
    </row>
    <row r="52" spans="1:5" collapsed="1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E54" s="2"/>
    </row>
    <row r="55" spans="1:5" x14ac:dyDescent="0.25">
      <c r="A55" s="2"/>
      <c r="B55" s="2"/>
      <c r="C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D249" s="2"/>
    </row>
    <row r="250" spans="1:5" x14ac:dyDescent="0.25">
      <c r="D250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1"/>
  <sheetViews>
    <sheetView showZeros="0" topLeftCell="A11" zoomScale="85" zoomScaleNormal="85" workbookViewId="0">
      <selection activeCell="H33" sqref="H33"/>
    </sheetView>
  </sheetViews>
  <sheetFormatPr defaultColWidth="9.140625" defaultRowHeight="15" outlineLevelRow="1" x14ac:dyDescent="0.25"/>
  <cols>
    <col min="1" max="2" width="8.7109375" style="6" customWidth="1"/>
    <col min="3" max="3" width="54.570312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344</v>
      </c>
      <c r="B1" s="175"/>
      <c r="C1" s="175"/>
      <c r="D1" s="175"/>
      <c r="E1" s="175"/>
    </row>
    <row r="3" spans="1:5" ht="20.25" x14ac:dyDescent="0.3">
      <c r="A3" s="189" t="s">
        <v>230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">
        <v>125</v>
      </c>
      <c r="D6" s="176"/>
      <c r="E6" s="176"/>
    </row>
    <row r="7" spans="1:5" x14ac:dyDescent="0.25">
      <c r="A7" s="9" t="s">
        <v>36</v>
      </c>
      <c r="B7" s="2"/>
      <c r="C7" s="176" t="s">
        <v>46</v>
      </c>
      <c r="D7" s="176"/>
      <c r="E7" s="176"/>
    </row>
    <row r="8" spans="1:5" x14ac:dyDescent="0.25">
      <c r="A8" s="9" t="s">
        <v>38</v>
      </c>
      <c r="B8" s="2"/>
      <c r="C8" s="176" t="s">
        <v>47</v>
      </c>
      <c r="D8" s="176"/>
      <c r="E8" s="176"/>
    </row>
    <row r="9" spans="1:5" x14ac:dyDescent="0.25">
      <c r="A9" s="9" t="s">
        <v>37</v>
      </c>
      <c r="B9" s="2"/>
      <c r="C9" s="176"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347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254</v>
      </c>
      <c r="D18" s="75"/>
      <c r="E18" s="64"/>
    </row>
    <row r="19" spans="1:5" x14ac:dyDescent="0.25">
      <c r="A19" s="68">
        <f t="shared" ref="A19" si="0">A18+1</f>
        <v>1</v>
      </c>
      <c r="B19" s="1" t="s">
        <v>20</v>
      </c>
      <c r="C19" s="3" t="s">
        <v>256</v>
      </c>
      <c r="D19" s="4" t="s">
        <v>43</v>
      </c>
      <c r="E19" s="59">
        <v>6</v>
      </c>
    </row>
    <row r="20" spans="1:5" ht="25.5" x14ac:dyDescent="0.25">
      <c r="A20" s="68">
        <f>A19+1</f>
        <v>2</v>
      </c>
      <c r="B20" s="1" t="s">
        <v>20</v>
      </c>
      <c r="C20" s="3" t="s">
        <v>266</v>
      </c>
      <c r="D20" s="4" t="s">
        <v>43</v>
      </c>
      <c r="E20" s="59">
        <v>1</v>
      </c>
    </row>
    <row r="21" spans="1:5" x14ac:dyDescent="0.25">
      <c r="A21" s="68">
        <f t="shared" ref="A21" si="1">A20+1</f>
        <v>3</v>
      </c>
      <c r="B21" s="1" t="s">
        <v>20</v>
      </c>
      <c r="C21" s="3" t="s">
        <v>255</v>
      </c>
      <c r="D21" s="4" t="s">
        <v>43</v>
      </c>
      <c r="E21" s="59">
        <v>1</v>
      </c>
    </row>
    <row r="22" spans="1:5" ht="25.5" x14ac:dyDescent="0.25">
      <c r="A22" s="68">
        <f t="shared" ref="A22:A31" si="2">A21+1</f>
        <v>4</v>
      </c>
      <c r="B22" s="1" t="s">
        <v>20</v>
      </c>
      <c r="C22" s="3" t="s">
        <v>267</v>
      </c>
      <c r="D22" s="4" t="s">
        <v>43</v>
      </c>
      <c r="E22" s="59">
        <v>1</v>
      </c>
    </row>
    <row r="23" spans="1:5" x14ac:dyDescent="0.25">
      <c r="A23" s="68">
        <f t="shared" si="2"/>
        <v>5</v>
      </c>
      <c r="B23" s="1" t="s">
        <v>20</v>
      </c>
      <c r="C23" s="3" t="s">
        <v>268</v>
      </c>
      <c r="D23" s="4" t="s">
        <v>43</v>
      </c>
      <c r="E23" s="59">
        <v>1</v>
      </c>
    </row>
    <row r="24" spans="1:5" x14ac:dyDescent="0.25">
      <c r="A24" s="68">
        <f t="shared" si="2"/>
        <v>6</v>
      </c>
      <c r="B24" s="1" t="s">
        <v>20</v>
      </c>
      <c r="C24" s="3" t="s">
        <v>257</v>
      </c>
      <c r="D24" s="4" t="s">
        <v>43</v>
      </c>
      <c r="E24" s="59">
        <v>1</v>
      </c>
    </row>
    <row r="25" spans="1:5" ht="25.5" x14ac:dyDescent="0.25">
      <c r="A25" s="68">
        <f t="shared" si="2"/>
        <v>7</v>
      </c>
      <c r="B25" s="1" t="s">
        <v>20</v>
      </c>
      <c r="C25" s="3" t="s">
        <v>269</v>
      </c>
      <c r="D25" s="4" t="s">
        <v>43</v>
      </c>
      <c r="E25" s="59">
        <v>1</v>
      </c>
    </row>
    <row r="26" spans="1:5" x14ac:dyDescent="0.25">
      <c r="A26" s="68">
        <f t="shared" si="2"/>
        <v>8</v>
      </c>
      <c r="B26" s="1" t="s">
        <v>20</v>
      </c>
      <c r="C26" s="3" t="s">
        <v>270</v>
      </c>
      <c r="D26" s="4" t="s">
        <v>43</v>
      </c>
      <c r="E26" s="59">
        <v>48</v>
      </c>
    </row>
    <row r="27" spans="1:5" x14ac:dyDescent="0.25">
      <c r="A27" s="68">
        <f t="shared" si="2"/>
        <v>9</v>
      </c>
      <c r="B27" s="1" t="s">
        <v>20</v>
      </c>
      <c r="C27" s="3" t="s">
        <v>271</v>
      </c>
      <c r="D27" s="4" t="s">
        <v>43</v>
      </c>
      <c r="E27" s="59">
        <v>20</v>
      </c>
    </row>
    <row r="28" spans="1:5" x14ac:dyDescent="0.25">
      <c r="A28" s="68">
        <f t="shared" si="2"/>
        <v>10</v>
      </c>
      <c r="B28" s="1" t="s">
        <v>20</v>
      </c>
      <c r="C28" s="3" t="s">
        <v>272</v>
      </c>
      <c r="D28" s="4" t="s">
        <v>43</v>
      </c>
      <c r="E28" s="59">
        <v>6</v>
      </c>
    </row>
    <row r="29" spans="1:5" x14ac:dyDescent="0.25">
      <c r="A29" s="68">
        <f t="shared" si="2"/>
        <v>11</v>
      </c>
      <c r="B29" s="1" t="s">
        <v>20</v>
      </c>
      <c r="C29" s="3" t="s">
        <v>273</v>
      </c>
      <c r="D29" s="4" t="s">
        <v>43</v>
      </c>
      <c r="E29" s="59">
        <v>1</v>
      </c>
    </row>
    <row r="30" spans="1:5" x14ac:dyDescent="0.25">
      <c r="A30" s="68">
        <f t="shared" si="2"/>
        <v>12</v>
      </c>
      <c r="B30" s="1" t="s">
        <v>20</v>
      </c>
      <c r="C30" s="3" t="s">
        <v>274</v>
      </c>
      <c r="D30" s="4" t="s">
        <v>43</v>
      </c>
      <c r="E30" s="59">
        <v>1</v>
      </c>
    </row>
    <row r="31" spans="1:5" ht="102" x14ac:dyDescent="0.25">
      <c r="A31" s="68">
        <f t="shared" si="2"/>
        <v>13</v>
      </c>
      <c r="B31" s="1" t="s">
        <v>20</v>
      </c>
      <c r="C31" s="3" t="s">
        <v>386</v>
      </c>
      <c r="D31" s="4" t="s">
        <v>43</v>
      </c>
      <c r="E31" s="59">
        <v>3</v>
      </c>
    </row>
    <row r="32" spans="1:5" ht="15.75" thickBot="1" x14ac:dyDescent="0.3">
      <c r="A32" s="68"/>
      <c r="B32" s="1"/>
      <c r="C32" s="3"/>
      <c r="D32" s="4"/>
      <c r="E32" s="5"/>
    </row>
    <row r="33" spans="1:5" ht="15.75" thickTop="1" x14ac:dyDescent="0.25">
      <c r="A33" s="69"/>
      <c r="B33" s="69"/>
      <c r="C33" s="82"/>
      <c r="D33" s="83"/>
      <c r="E33" s="97"/>
    </row>
    <row r="34" spans="1:5" x14ac:dyDescent="0.25">
      <c r="A34" s="149"/>
      <c r="B34" s="149"/>
      <c r="C34" s="149"/>
      <c r="D34" s="149" t="s">
        <v>9</v>
      </c>
      <c r="E34" s="149"/>
    </row>
    <row r="35" spans="1:5" hidden="1" outlineLevel="1" x14ac:dyDescent="0.25">
      <c r="A35" s="2"/>
      <c r="B35" s="2"/>
      <c r="C35" s="2"/>
      <c r="D35" s="2"/>
      <c r="E35" s="2"/>
    </row>
    <row r="36" spans="1:5" hidden="1" outlineLevel="1" x14ac:dyDescent="0.25">
      <c r="A36" s="2"/>
      <c r="B36" s="2"/>
      <c r="C36" s="2"/>
      <c r="D36" s="2"/>
      <c r="E36" s="2"/>
    </row>
    <row r="37" spans="1:5" hidden="1" outlineLevel="1" x14ac:dyDescent="0.25">
      <c r="A37" s="9" t="str">
        <f>"Sastādīja "&amp;KOPS1!$B$57</f>
        <v xml:space="preserve">Sastādīja </v>
      </c>
      <c r="B37" s="11"/>
      <c r="C37" s="11"/>
      <c r="D37" s="2"/>
      <c r="E37" s="2"/>
    </row>
    <row r="38" spans="1:5" hidden="1" outlineLevel="1" x14ac:dyDescent="0.25">
      <c r="A38" s="9"/>
      <c r="B38" s="12" t="s">
        <v>13</v>
      </c>
      <c r="C38" s="12"/>
      <c r="D38" s="2"/>
      <c r="E38" s="2"/>
    </row>
    <row r="39" spans="1:5" hidden="1" outlineLevel="1" x14ac:dyDescent="0.25">
      <c r="A39" s="9" t="str">
        <f>KOPS1!$F$21</f>
        <v>Apjomi sastādīti 2017.gada 18. decembrī</v>
      </c>
      <c r="B39" s="9"/>
      <c r="C39" s="9"/>
      <c r="D39" s="2"/>
      <c r="E39" s="2"/>
    </row>
    <row r="40" spans="1:5" hidden="1" outlineLevel="1" x14ac:dyDescent="0.25">
      <c r="A40" s="9"/>
      <c r="B40" s="9"/>
      <c r="C40" s="9"/>
      <c r="D40" s="2"/>
      <c r="E40" s="2"/>
    </row>
    <row r="41" spans="1:5" hidden="1" outlineLevel="1" x14ac:dyDescent="0.25">
      <c r="A41" s="10"/>
      <c r="B41" s="10"/>
      <c r="C41" s="10"/>
      <c r="D41" s="2"/>
      <c r="E41" s="2"/>
    </row>
    <row r="42" spans="1:5" hidden="1" outlineLevel="1" x14ac:dyDescent="0.25">
      <c r="A42" s="9" t="str">
        <f>"Pārbaudīja "&amp;KOPS1!$B$63</f>
        <v>Pārbaudīja 0</v>
      </c>
      <c r="B42" s="11"/>
      <c r="C42" s="11"/>
      <c r="D42" s="2"/>
      <c r="E42" s="2"/>
    </row>
    <row r="43" spans="1:5" hidden="1" outlineLevel="1" x14ac:dyDescent="0.25">
      <c r="A43" s="9"/>
      <c r="B43" s="12" t="s">
        <v>13</v>
      </c>
      <c r="C43" s="12"/>
      <c r="D43" s="2"/>
      <c r="E43" s="2"/>
    </row>
    <row r="44" spans="1:5" hidden="1" outlineLevel="1" x14ac:dyDescent="0.25">
      <c r="A44" s="9" t="str">
        <f>"Sertifikāta Nr. "&amp;KOPS1!$B$65</f>
        <v>Sertifikāta Nr. 0</v>
      </c>
      <c r="B44" s="7"/>
      <c r="C44" s="10"/>
      <c r="D44" s="2"/>
      <c r="E44" s="2"/>
    </row>
    <row r="45" spans="1:5" collapsed="1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90" fitToHeight="0" orientation="portrait" blackAndWhite="1" r:id="rId1"/>
  <headerFooter>
    <oddFooter>&amp;R&amp;"Times New Roman,Regular"&amp;10&amp;P. lpp. no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8"/>
  <sheetViews>
    <sheetView showZeros="0" zoomScale="85" zoomScaleNormal="85" workbookViewId="0">
      <selection sqref="A1:E1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414</v>
      </c>
      <c r="B1" s="175"/>
      <c r="C1" s="175"/>
      <c r="D1" s="175"/>
      <c r="E1" s="175"/>
    </row>
    <row r="3" spans="1:5" ht="20.25" x14ac:dyDescent="0.3">
      <c r="A3" s="189" t="s">
        <v>22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5" x14ac:dyDescent="0.25">
      <c r="A7" s="9" t="s">
        <v>36</v>
      </c>
      <c r="B7" s="2"/>
      <c r="C7" s="176" t="str">
        <f>KOPS1!C13</f>
        <v>Jāņa Cimzes ģimnāzijas Raiņa ielas korpuss. I kārta</v>
      </c>
      <c r="D7" s="176"/>
      <c r="E7" s="176"/>
    </row>
    <row r="8" spans="1:5" x14ac:dyDescent="0.25">
      <c r="A8" s="9" t="s">
        <v>38</v>
      </c>
      <c r="B8" s="2"/>
      <c r="C8" s="176" t="str">
        <f>KOPS1!C14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KOPS1!C15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345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22</v>
      </c>
      <c r="D18" s="75"/>
      <c r="E18" s="64"/>
    </row>
    <row r="19" spans="1:5" ht="25.5" x14ac:dyDescent="0.25">
      <c r="A19" s="68">
        <v>1</v>
      </c>
      <c r="B19" s="8" t="s">
        <v>20</v>
      </c>
      <c r="C19" s="3" t="s">
        <v>39</v>
      </c>
      <c r="D19" s="4" t="s">
        <v>40</v>
      </c>
      <c r="E19" s="5">
        <v>205.5</v>
      </c>
    </row>
    <row r="20" spans="1:5" ht="25.5" x14ac:dyDescent="0.25">
      <c r="A20" s="68">
        <f t="shared" ref="A20:A24" si="0">A19+1</f>
        <v>2</v>
      </c>
      <c r="B20" s="1" t="s">
        <v>20</v>
      </c>
      <c r="C20" s="3" t="s">
        <v>370</v>
      </c>
      <c r="D20" s="4" t="s">
        <v>40</v>
      </c>
      <c r="E20" s="5">
        <v>30</v>
      </c>
    </row>
    <row r="21" spans="1:5" ht="25.5" x14ac:dyDescent="0.25">
      <c r="A21" s="68">
        <v>3</v>
      </c>
      <c r="B21" s="1" t="s">
        <v>20</v>
      </c>
      <c r="C21" s="3" t="s">
        <v>371</v>
      </c>
      <c r="D21" s="4" t="s">
        <v>40</v>
      </c>
      <c r="E21" s="5">
        <v>93.7</v>
      </c>
    </row>
    <row r="22" spans="1:5" ht="25.5" x14ac:dyDescent="0.25">
      <c r="A22" s="68">
        <f t="shared" si="0"/>
        <v>4</v>
      </c>
      <c r="B22" s="1" t="s">
        <v>20</v>
      </c>
      <c r="C22" s="3" t="s">
        <v>236</v>
      </c>
      <c r="D22" s="4" t="s">
        <v>61</v>
      </c>
      <c r="E22" s="5">
        <v>314.38</v>
      </c>
    </row>
    <row r="23" spans="1:5" ht="25.5" x14ac:dyDescent="0.25">
      <c r="A23" s="68">
        <v>5</v>
      </c>
      <c r="B23" s="1" t="s">
        <v>20</v>
      </c>
      <c r="C23" s="3" t="s">
        <v>42</v>
      </c>
      <c r="D23" s="4" t="s">
        <v>40</v>
      </c>
      <c r="E23" s="5">
        <v>14.4</v>
      </c>
    </row>
    <row r="24" spans="1:5" x14ac:dyDescent="0.25">
      <c r="A24" s="68">
        <f t="shared" si="0"/>
        <v>6</v>
      </c>
      <c r="B24" s="1" t="s">
        <v>20</v>
      </c>
      <c r="C24" s="3" t="s">
        <v>234</v>
      </c>
      <c r="D24" s="4" t="s">
        <v>43</v>
      </c>
      <c r="E24" s="59">
        <v>1</v>
      </c>
    </row>
    <row r="25" spans="1:5" x14ac:dyDescent="0.25">
      <c r="A25" s="68">
        <v>7</v>
      </c>
      <c r="B25" s="1" t="s">
        <v>20</v>
      </c>
      <c r="C25" s="3" t="s">
        <v>235</v>
      </c>
      <c r="D25" s="4" t="s">
        <v>43</v>
      </c>
      <c r="E25" s="59">
        <v>2</v>
      </c>
    </row>
    <row r="26" spans="1:5" ht="25.5" x14ac:dyDescent="0.25">
      <c r="A26" s="68">
        <v>8</v>
      </c>
      <c r="B26" s="1" t="s">
        <v>20</v>
      </c>
      <c r="C26" s="3" t="s">
        <v>389</v>
      </c>
      <c r="D26" s="4" t="s">
        <v>40</v>
      </c>
      <c r="E26" s="5">
        <v>4.8</v>
      </c>
    </row>
    <row r="27" spans="1:5" ht="25.5" x14ac:dyDescent="0.25">
      <c r="A27" s="68">
        <v>9</v>
      </c>
      <c r="B27" s="1" t="s">
        <v>20</v>
      </c>
      <c r="C27" s="3" t="s">
        <v>390</v>
      </c>
      <c r="D27" s="4" t="s">
        <v>40</v>
      </c>
      <c r="E27" s="5">
        <v>4</v>
      </c>
    </row>
    <row r="28" spans="1:5" ht="25.5" x14ac:dyDescent="0.25">
      <c r="A28" s="68">
        <v>10</v>
      </c>
      <c r="B28" s="1" t="s">
        <v>20</v>
      </c>
      <c r="C28" s="3" t="s">
        <v>44</v>
      </c>
      <c r="D28" s="4" t="s">
        <v>45</v>
      </c>
      <c r="E28" s="5">
        <v>148.91999999999999</v>
      </c>
    </row>
    <row r="29" spans="1:5" ht="15.75" thickBot="1" x14ac:dyDescent="0.3">
      <c r="A29" s="68"/>
      <c r="B29" s="1"/>
      <c r="C29" s="3"/>
      <c r="D29" s="4"/>
      <c r="E29" s="5"/>
    </row>
    <row r="30" spans="1:5" ht="15.75" thickTop="1" x14ac:dyDescent="0.25">
      <c r="A30" s="69"/>
      <c r="B30" s="69"/>
      <c r="C30" s="82"/>
      <c r="D30" s="83"/>
      <c r="E30" s="97"/>
    </row>
    <row r="31" spans="1:5" x14ac:dyDescent="0.25">
      <c r="A31" s="149"/>
      <c r="B31" s="149"/>
      <c r="C31" s="149"/>
      <c r="D31" s="149" t="s">
        <v>9</v>
      </c>
      <c r="E31" s="149"/>
    </row>
    <row r="32" spans="1:5" hidden="1" outlineLevel="1" x14ac:dyDescent="0.25">
      <c r="A32" s="2"/>
      <c r="B32" s="2"/>
      <c r="C32" s="2"/>
      <c r="D32" s="2"/>
      <c r="E32" s="2"/>
    </row>
    <row r="33" spans="1:5" hidden="1" outlineLevel="1" x14ac:dyDescent="0.25">
      <c r="A33" s="2"/>
      <c r="B33" s="2"/>
      <c r="C33" s="2"/>
      <c r="D33" s="2"/>
      <c r="E33" s="2"/>
    </row>
    <row r="34" spans="1:5" hidden="1" outlineLevel="1" x14ac:dyDescent="0.25">
      <c r="A34" s="9" t="str">
        <f>"Sastādīja "&amp;KOPS1!$B$57</f>
        <v xml:space="preserve">Sastādīja </v>
      </c>
      <c r="B34" s="11"/>
      <c r="C34" s="11"/>
      <c r="D34" s="2"/>
      <c r="E34" s="2"/>
    </row>
    <row r="35" spans="1:5" hidden="1" outlineLevel="1" x14ac:dyDescent="0.25">
      <c r="A35" s="9"/>
      <c r="B35" s="12" t="s">
        <v>13</v>
      </c>
      <c r="C35" s="12"/>
      <c r="D35" s="2"/>
      <c r="E35" s="2"/>
    </row>
    <row r="36" spans="1:5" hidden="1" outlineLevel="1" x14ac:dyDescent="0.25">
      <c r="A36" s="9" t="str">
        <f>KOPS1!$F$21</f>
        <v>Apjomi sastādīti 2017.gada 18. decembrī</v>
      </c>
      <c r="B36" s="9"/>
      <c r="C36" s="9"/>
      <c r="D36" s="2"/>
      <c r="E36" s="2"/>
    </row>
    <row r="37" spans="1:5" hidden="1" outlineLevel="1" x14ac:dyDescent="0.25">
      <c r="A37" s="9"/>
      <c r="B37" s="9"/>
      <c r="C37" s="9"/>
      <c r="D37" s="2"/>
      <c r="E37" s="2"/>
    </row>
    <row r="38" spans="1:5" hidden="1" outlineLevel="1" x14ac:dyDescent="0.25">
      <c r="A38" s="10"/>
      <c r="B38" s="10"/>
      <c r="C38" s="10"/>
      <c r="D38" s="2"/>
      <c r="E38" s="2"/>
    </row>
    <row r="39" spans="1:5" hidden="1" outlineLevel="1" x14ac:dyDescent="0.25">
      <c r="A39" s="9" t="str">
        <f>"Pārbaudīja "&amp;KOPS1!$B$63</f>
        <v>Pārbaudīja 0</v>
      </c>
      <c r="B39" s="11"/>
      <c r="C39" s="11"/>
      <c r="D39" s="2"/>
      <c r="E39" s="2"/>
    </row>
    <row r="40" spans="1:5" hidden="1" outlineLevel="1" x14ac:dyDescent="0.25">
      <c r="A40" s="9"/>
      <c r="B40" s="12" t="s">
        <v>13</v>
      </c>
      <c r="C40" s="12"/>
      <c r="D40" s="2"/>
      <c r="E40" s="2"/>
    </row>
    <row r="41" spans="1:5" hidden="1" outlineLevel="1" x14ac:dyDescent="0.25">
      <c r="A41" s="9" t="str">
        <f>"Sertifikāta Nr. "&amp;KOPS1!$B$65</f>
        <v>Sertifikāta Nr. 0</v>
      </c>
      <c r="B41" s="7"/>
      <c r="C41" s="10"/>
      <c r="D41" s="2"/>
      <c r="E41" s="2"/>
    </row>
    <row r="42" spans="1:5" collapsed="1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</sheetData>
  <mergeCells count="12">
    <mergeCell ref="C9:E9"/>
    <mergeCell ref="A15:A16"/>
    <mergeCell ref="B15:B16"/>
    <mergeCell ref="C15:C16"/>
    <mergeCell ref="D15:D16"/>
    <mergeCell ref="E15:E16"/>
    <mergeCell ref="C8:E8"/>
    <mergeCell ref="A1:E1"/>
    <mergeCell ref="A3:E3"/>
    <mergeCell ref="A4:E4"/>
    <mergeCell ref="C6:E6"/>
    <mergeCell ref="C7:E7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28"/>
  <sheetViews>
    <sheetView showZeros="0" zoomScale="85" zoomScaleNormal="85" workbookViewId="0">
      <selection activeCell="O38" sqref="O38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343</v>
      </c>
      <c r="B1" s="175"/>
      <c r="C1" s="175"/>
      <c r="D1" s="175"/>
      <c r="E1" s="175"/>
    </row>
    <row r="3" spans="1:5" ht="20.25" x14ac:dyDescent="0.3">
      <c r="A3" s="189" t="s">
        <v>231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">
        <v>125</v>
      </c>
      <c r="D6" s="176"/>
      <c r="E6" s="176"/>
    </row>
    <row r="7" spans="1:5" x14ac:dyDescent="0.25">
      <c r="A7" s="9" t="s">
        <v>36</v>
      </c>
      <c r="B7" s="2"/>
      <c r="C7" s="176" t="s">
        <v>46</v>
      </c>
      <c r="D7" s="176"/>
      <c r="E7" s="176"/>
    </row>
    <row r="8" spans="1:5" x14ac:dyDescent="0.25">
      <c r="A8" s="9" t="s">
        <v>38</v>
      </c>
      <c r="B8" s="2"/>
      <c r="C8" s="176" t="s">
        <v>47</v>
      </c>
      <c r="D8" s="176"/>
      <c r="E8" s="176"/>
    </row>
    <row r="9" spans="1:5" x14ac:dyDescent="0.25">
      <c r="A9" s="9" t="s">
        <v>37</v>
      </c>
      <c r="B9" s="2"/>
      <c r="C9" s="176"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347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68"/>
      <c r="B18" s="1"/>
      <c r="C18" s="125" t="s">
        <v>264</v>
      </c>
      <c r="D18" s="4"/>
      <c r="E18" s="59"/>
    </row>
    <row r="19" spans="1:5" ht="15.75" thickBot="1" x14ac:dyDescent="0.3">
      <c r="A19" s="68"/>
      <c r="B19" s="1"/>
      <c r="C19" s="3"/>
      <c r="D19" s="4"/>
      <c r="E19" s="5"/>
    </row>
    <row r="20" spans="1:5" ht="15.75" thickTop="1" x14ac:dyDescent="0.25">
      <c r="A20" s="69"/>
      <c r="B20" s="69"/>
      <c r="C20" s="82"/>
      <c r="D20" s="83"/>
      <c r="E20" s="97"/>
    </row>
    <row r="21" spans="1:5" x14ac:dyDescent="0.25">
      <c r="A21" s="149"/>
      <c r="B21" s="149"/>
      <c r="C21" s="149"/>
      <c r="D21" s="149" t="s">
        <v>9</v>
      </c>
      <c r="E21" s="149"/>
    </row>
    <row r="22" spans="1:5" hidden="1" outlineLevel="1" x14ac:dyDescent="0.25">
      <c r="A22" s="2"/>
      <c r="B22" s="2"/>
      <c r="C22" s="2"/>
      <c r="D22" s="2"/>
      <c r="E22" s="2"/>
    </row>
    <row r="23" spans="1:5" hidden="1" outlineLevel="1" x14ac:dyDescent="0.25">
      <c r="A23" s="2"/>
      <c r="B23" s="2"/>
      <c r="C23" s="2"/>
      <c r="D23" s="2"/>
      <c r="E23" s="2"/>
    </row>
    <row r="24" spans="1:5" hidden="1" outlineLevel="1" x14ac:dyDescent="0.25">
      <c r="A24" s="9" t="str">
        <f>"Sastādīja "&amp;KOPS1!$B$57</f>
        <v xml:space="preserve">Sastādīja </v>
      </c>
      <c r="B24" s="11"/>
      <c r="C24" s="11"/>
      <c r="D24" s="2"/>
      <c r="E24" s="2"/>
    </row>
    <row r="25" spans="1:5" hidden="1" outlineLevel="1" x14ac:dyDescent="0.25">
      <c r="A25" s="9"/>
      <c r="B25" s="12" t="s">
        <v>13</v>
      </c>
      <c r="C25" s="12"/>
      <c r="D25" s="2"/>
      <c r="E25" s="2"/>
    </row>
    <row r="26" spans="1:5" hidden="1" outlineLevel="1" x14ac:dyDescent="0.25">
      <c r="A26" s="9" t="str">
        <f>KOPS1!$F$21</f>
        <v>Apjomi sastādīti 2017.gada 18. decembrī</v>
      </c>
      <c r="B26" s="9"/>
      <c r="C26" s="9"/>
      <c r="D26" s="2"/>
      <c r="E26" s="2"/>
    </row>
    <row r="27" spans="1:5" hidden="1" outlineLevel="1" x14ac:dyDescent="0.25">
      <c r="A27" s="9"/>
      <c r="B27" s="9"/>
      <c r="C27" s="9"/>
      <c r="D27" s="2"/>
      <c r="E27" s="2"/>
    </row>
    <row r="28" spans="1:5" hidden="1" outlineLevel="1" x14ac:dyDescent="0.25">
      <c r="A28" s="10"/>
      <c r="B28" s="10"/>
      <c r="C28" s="10"/>
      <c r="D28" s="2"/>
      <c r="E28" s="2"/>
    </row>
    <row r="29" spans="1:5" hidden="1" outlineLevel="1" x14ac:dyDescent="0.25">
      <c r="A29" s="9" t="str">
        <f>"Pārbaudīja "&amp;KOPS1!$B$63</f>
        <v>Pārbaudīja 0</v>
      </c>
      <c r="B29" s="11"/>
      <c r="C29" s="11"/>
      <c r="D29" s="2"/>
      <c r="E29" s="2"/>
    </row>
    <row r="30" spans="1:5" hidden="1" outlineLevel="1" x14ac:dyDescent="0.25">
      <c r="A30" s="9"/>
      <c r="B30" s="12" t="s">
        <v>13</v>
      </c>
      <c r="C30" s="12"/>
      <c r="D30" s="2"/>
      <c r="E30" s="2"/>
    </row>
    <row r="31" spans="1:5" hidden="1" outlineLevel="1" x14ac:dyDescent="0.25">
      <c r="A31" s="9" t="str">
        <f>"Sertifikāta Nr. "&amp;KOPS1!$B$65</f>
        <v>Sertifikāta Nr. 0</v>
      </c>
      <c r="B31" s="7"/>
      <c r="C31" s="10"/>
      <c r="D31" s="2"/>
      <c r="E31" s="2"/>
    </row>
    <row r="32" spans="1:5" collapsed="1" x14ac:dyDescent="0.25">
      <c r="A32" s="2"/>
      <c r="B32" s="2"/>
      <c r="C32" s="2"/>
      <c r="D32" s="2"/>
      <c r="E32" s="2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</sheetData>
  <mergeCells count="12">
    <mergeCell ref="C9:E9"/>
    <mergeCell ref="A15:A16"/>
    <mergeCell ref="B15:B16"/>
    <mergeCell ref="C15:C16"/>
    <mergeCell ref="D15:D16"/>
    <mergeCell ref="E15:E16"/>
    <mergeCell ref="C8:E8"/>
    <mergeCell ref="A1:E1"/>
    <mergeCell ref="A3:E3"/>
    <mergeCell ref="A4:E4"/>
    <mergeCell ref="C6:E6"/>
    <mergeCell ref="C7:E7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2"/>
  <sheetViews>
    <sheetView showZeros="0" zoomScale="85" zoomScaleNormal="85" workbookViewId="0">
      <selection activeCell="G10" sqref="G10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428</v>
      </c>
      <c r="B1" s="175"/>
      <c r="C1" s="175"/>
      <c r="D1" s="175"/>
      <c r="E1" s="175"/>
    </row>
    <row r="3" spans="1:5" ht="20.25" x14ac:dyDescent="0.3">
      <c r="A3" s="189" t="s">
        <v>18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KOPS2!C12</f>
        <v>Jāņa Cimzes ģimnāzijas telpu grupas vienkāršotā atjaunošana. II kārta</v>
      </c>
      <c r="D6" s="176"/>
      <c r="E6" s="176"/>
    </row>
    <row r="7" spans="1:5" x14ac:dyDescent="0.25">
      <c r="A7" s="9" t="s">
        <v>36</v>
      </c>
      <c r="B7" s="2"/>
      <c r="C7" s="176" t="str">
        <f>KOPS2!C13</f>
        <v>Jāņa Cimzes ģimnāzijas Raiņa ielas korpuss. II kārta</v>
      </c>
      <c r="D7" s="176"/>
      <c r="E7" s="176"/>
    </row>
    <row r="8" spans="1:5" x14ac:dyDescent="0.25">
      <c r="A8" s="9" t="s">
        <v>38</v>
      </c>
      <c r="B8" s="2"/>
      <c r="C8" s="176" t="str">
        <f>KOPS2!C14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KOPS2!C15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346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29.25" thickTop="1" x14ac:dyDescent="0.25">
      <c r="A18" s="73"/>
      <c r="B18" s="1"/>
      <c r="C18" s="74" t="s">
        <v>74</v>
      </c>
      <c r="D18" s="75"/>
      <c r="E18" s="64"/>
    </row>
    <row r="19" spans="1:5" ht="25.5" x14ac:dyDescent="0.25">
      <c r="A19" s="68">
        <v>1</v>
      </c>
      <c r="B19" s="1" t="s">
        <v>20</v>
      </c>
      <c r="C19" s="3" t="s">
        <v>76</v>
      </c>
      <c r="D19" s="4" t="s">
        <v>43</v>
      </c>
      <c r="E19" s="59">
        <v>3</v>
      </c>
    </row>
    <row r="20" spans="1:5" ht="25.5" x14ac:dyDescent="0.25">
      <c r="A20" s="68">
        <f t="shared" ref="A20:A22" si="0">A19+1</f>
        <v>2</v>
      </c>
      <c r="B20" s="1" t="s">
        <v>20</v>
      </c>
      <c r="C20" s="3" t="s">
        <v>77</v>
      </c>
      <c r="D20" s="4" t="s">
        <v>43</v>
      </c>
      <c r="E20" s="59">
        <v>2</v>
      </c>
    </row>
    <row r="21" spans="1:5" x14ac:dyDescent="0.25">
      <c r="A21" s="68">
        <f t="shared" si="0"/>
        <v>3</v>
      </c>
      <c r="B21" s="1" t="s">
        <v>20</v>
      </c>
      <c r="C21" s="3" t="s">
        <v>78</v>
      </c>
      <c r="D21" s="4" t="s">
        <v>238</v>
      </c>
      <c r="E21" s="59">
        <v>1</v>
      </c>
    </row>
    <row r="22" spans="1:5" x14ac:dyDescent="0.25">
      <c r="A22" s="68">
        <f t="shared" si="0"/>
        <v>4</v>
      </c>
      <c r="B22" s="1" t="s">
        <v>20</v>
      </c>
      <c r="C22" s="3" t="s">
        <v>79</v>
      </c>
      <c r="D22" s="4" t="s">
        <v>61</v>
      </c>
      <c r="E22" s="5">
        <v>29.3</v>
      </c>
    </row>
    <row r="23" spans="1:5" ht="15.75" thickBot="1" x14ac:dyDescent="0.3">
      <c r="A23" s="68"/>
      <c r="B23" s="1"/>
      <c r="C23" s="3"/>
      <c r="D23" s="4"/>
      <c r="E23" s="5"/>
    </row>
    <row r="24" spans="1:5" ht="15.75" thickTop="1" x14ac:dyDescent="0.25">
      <c r="A24" s="69"/>
      <c r="B24" s="69"/>
      <c r="C24" s="82"/>
      <c r="D24" s="83"/>
      <c r="E24" s="97"/>
    </row>
    <row r="25" spans="1:5" x14ac:dyDescent="0.25">
      <c r="A25" s="149"/>
      <c r="B25" s="149"/>
      <c r="C25" s="149"/>
      <c r="D25" s="149" t="s">
        <v>9</v>
      </c>
      <c r="E25" s="149"/>
    </row>
    <row r="26" spans="1:5" hidden="1" outlineLevel="1" x14ac:dyDescent="0.25">
      <c r="A26" s="2"/>
      <c r="B26" s="2"/>
      <c r="C26" s="2"/>
      <c r="D26" s="2"/>
      <c r="E26" s="2"/>
    </row>
    <row r="27" spans="1:5" hidden="1" outlineLevel="1" x14ac:dyDescent="0.25">
      <c r="A27" s="2"/>
      <c r="B27" s="2"/>
      <c r="C27" s="2"/>
      <c r="D27" s="2"/>
      <c r="E27" s="2"/>
    </row>
    <row r="28" spans="1:5" hidden="1" outlineLevel="1" x14ac:dyDescent="0.25">
      <c r="A28" s="9" t="str">
        <f>"Sastādīja "&amp;KOPS1!$B$57</f>
        <v xml:space="preserve">Sastādīja </v>
      </c>
      <c r="B28" s="11"/>
      <c r="C28" s="11"/>
      <c r="D28" s="2"/>
      <c r="E28" s="2"/>
    </row>
    <row r="29" spans="1:5" hidden="1" outlineLevel="1" x14ac:dyDescent="0.25">
      <c r="A29" s="9"/>
      <c r="B29" s="12" t="s">
        <v>13</v>
      </c>
      <c r="C29" s="12"/>
      <c r="D29" s="2"/>
      <c r="E29" s="2"/>
    </row>
    <row r="30" spans="1:5" hidden="1" outlineLevel="1" x14ac:dyDescent="0.25">
      <c r="A30" s="9" t="str">
        <f>KOPS1!$F$21</f>
        <v>Apjomi sastādīti 2017.gada 18. decembrī</v>
      </c>
      <c r="B30" s="9"/>
      <c r="C30" s="9"/>
      <c r="D30" s="2"/>
      <c r="E30" s="2"/>
    </row>
    <row r="31" spans="1:5" hidden="1" outlineLevel="1" x14ac:dyDescent="0.25">
      <c r="A31" s="9"/>
      <c r="B31" s="9"/>
      <c r="C31" s="9"/>
      <c r="D31" s="2"/>
      <c r="E31" s="2"/>
    </row>
    <row r="32" spans="1:5" hidden="1" outlineLevel="1" x14ac:dyDescent="0.25">
      <c r="A32" s="10"/>
      <c r="B32" s="10"/>
      <c r="C32" s="10"/>
      <c r="D32" s="2"/>
      <c r="E32" s="2"/>
    </row>
    <row r="33" spans="1:5" hidden="1" outlineLevel="1" x14ac:dyDescent="0.25">
      <c r="A33" s="9" t="str">
        <f>"Pārbaudīja "&amp;KOPS1!$B$63</f>
        <v>Pārbaudīja 0</v>
      </c>
      <c r="B33" s="11"/>
      <c r="C33" s="11"/>
      <c r="D33" s="2"/>
      <c r="E33" s="2"/>
    </row>
    <row r="34" spans="1:5" hidden="1" outlineLevel="1" x14ac:dyDescent="0.25">
      <c r="A34" s="9"/>
      <c r="B34" s="12" t="s">
        <v>13</v>
      </c>
      <c r="C34" s="12"/>
      <c r="D34" s="2"/>
      <c r="E34" s="2"/>
    </row>
    <row r="35" spans="1:5" hidden="1" outlineLevel="1" x14ac:dyDescent="0.25">
      <c r="A35" s="9" t="str">
        <f>"Sertifikāta Nr. "&amp;KOPS1!$B$65</f>
        <v>Sertifikāta Nr. 0</v>
      </c>
      <c r="B35" s="7"/>
      <c r="C35" s="10"/>
      <c r="D35" s="2"/>
      <c r="E35" s="2"/>
    </row>
    <row r="36" spans="1:5" collapsed="1" x14ac:dyDescent="0.25">
      <c r="A36" s="2"/>
      <c r="B36" s="2"/>
      <c r="C36" s="2"/>
      <c r="D36" s="2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9"/>
  <sheetViews>
    <sheetView showZeros="0" zoomScale="85" zoomScaleNormal="85" workbookViewId="0">
      <selection activeCell="M23" sqref="M23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6" width="9" style="6" customWidth="1"/>
    <col min="7" max="16384" width="9.140625" style="6"/>
  </cols>
  <sheetData>
    <row r="1" spans="1:5" ht="20.25" x14ac:dyDescent="0.3">
      <c r="A1" s="175" t="s">
        <v>429</v>
      </c>
      <c r="B1" s="175"/>
      <c r="C1" s="175"/>
      <c r="D1" s="175"/>
      <c r="E1" s="175"/>
    </row>
    <row r="3" spans="1:5" ht="20.25" x14ac:dyDescent="0.3">
      <c r="A3" s="189" t="s">
        <v>94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KOPS2!C12</f>
        <v>Jāņa Cimzes ģimnāzijas telpu grupas vienkāršotā atjaunošana. II kārta</v>
      </c>
      <c r="D6" s="176"/>
      <c r="E6" s="176"/>
    </row>
    <row r="7" spans="1:5" x14ac:dyDescent="0.25">
      <c r="A7" s="9" t="s">
        <v>36</v>
      </c>
      <c r="B7" s="2"/>
      <c r="C7" s="176" t="str">
        <f>KOPS2!C13</f>
        <v>Jāņa Cimzes ģimnāzijas Raiņa ielas korpuss. II kārta</v>
      </c>
      <c r="D7" s="176"/>
      <c r="E7" s="176"/>
    </row>
    <row r="8" spans="1:5" x14ac:dyDescent="0.25">
      <c r="A8" s="9" t="s">
        <v>38</v>
      </c>
      <c r="B8" s="2"/>
      <c r="C8" s="176" t="str">
        <f>KOPS2!C14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348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86"/>
      <c r="B18" s="87"/>
      <c r="C18" s="88" t="s">
        <v>184</v>
      </c>
      <c r="D18" s="86"/>
      <c r="E18" s="89"/>
    </row>
    <row r="19" spans="1:5" x14ac:dyDescent="0.25">
      <c r="A19" s="68"/>
      <c r="B19" s="1"/>
      <c r="C19" s="90" t="s">
        <v>95</v>
      </c>
      <c r="D19" s="67"/>
      <c r="E19" s="5"/>
    </row>
    <row r="20" spans="1:5" s="93" customFormat="1" x14ac:dyDescent="0.25">
      <c r="A20" s="68">
        <v>1</v>
      </c>
      <c r="B20" s="8" t="s">
        <v>20</v>
      </c>
      <c r="C20" s="91" t="s">
        <v>126</v>
      </c>
      <c r="D20" s="92" t="s">
        <v>238</v>
      </c>
      <c r="E20" s="59">
        <v>1</v>
      </c>
    </row>
    <row r="21" spans="1:5" x14ac:dyDescent="0.25">
      <c r="A21" s="68"/>
      <c r="B21" s="8"/>
      <c r="C21" s="90" t="s">
        <v>101</v>
      </c>
      <c r="D21" s="92"/>
      <c r="E21" s="59"/>
    </row>
    <row r="22" spans="1:5" x14ac:dyDescent="0.25">
      <c r="A22" s="68">
        <f>A20+1</f>
        <v>2</v>
      </c>
      <c r="B22" s="8" t="s">
        <v>20</v>
      </c>
      <c r="C22" s="91" t="s">
        <v>102</v>
      </c>
      <c r="D22" s="92" t="s">
        <v>92</v>
      </c>
      <c r="E22" s="5">
        <v>65</v>
      </c>
    </row>
    <row r="23" spans="1:5" x14ac:dyDescent="0.25">
      <c r="A23" s="68">
        <f>A22+1</f>
        <v>3</v>
      </c>
      <c r="B23" s="8" t="s">
        <v>20</v>
      </c>
      <c r="C23" s="91" t="s">
        <v>103</v>
      </c>
      <c r="D23" s="92" t="s">
        <v>92</v>
      </c>
      <c r="E23" s="5">
        <v>135</v>
      </c>
    </row>
    <row r="24" spans="1:5" x14ac:dyDescent="0.25">
      <c r="A24" s="68">
        <f t="shared" ref="A24:A39" si="0">A23+1</f>
        <v>4</v>
      </c>
      <c r="B24" s="8" t="s">
        <v>20</v>
      </c>
      <c r="C24" s="91" t="s">
        <v>105</v>
      </c>
      <c r="D24" s="92" t="s">
        <v>92</v>
      </c>
      <c r="E24" s="5">
        <v>60</v>
      </c>
    </row>
    <row r="25" spans="1:5" x14ac:dyDescent="0.25">
      <c r="A25" s="68"/>
      <c r="B25" s="8"/>
      <c r="C25" s="90" t="s">
        <v>107</v>
      </c>
      <c r="D25" s="92"/>
      <c r="E25" s="59"/>
    </row>
    <row r="26" spans="1:5" x14ac:dyDescent="0.25">
      <c r="A26" s="68">
        <f>A24+1</f>
        <v>5</v>
      </c>
      <c r="B26" s="8" t="s">
        <v>20</v>
      </c>
      <c r="C26" s="91" t="s">
        <v>109</v>
      </c>
      <c r="D26" s="92" t="s">
        <v>43</v>
      </c>
      <c r="E26" s="59">
        <v>1</v>
      </c>
    </row>
    <row r="27" spans="1:5" x14ac:dyDescent="0.25">
      <c r="A27" s="68">
        <f t="shared" si="0"/>
        <v>6</v>
      </c>
      <c r="B27" s="8" t="s">
        <v>20</v>
      </c>
      <c r="C27" s="91" t="s">
        <v>110</v>
      </c>
      <c r="D27" s="92" t="s">
        <v>43</v>
      </c>
      <c r="E27" s="59">
        <v>2</v>
      </c>
    </row>
    <row r="28" spans="1:5" x14ac:dyDescent="0.25">
      <c r="A28" s="68">
        <f t="shared" si="0"/>
        <v>7</v>
      </c>
      <c r="B28" s="8" t="s">
        <v>20</v>
      </c>
      <c r="C28" s="91" t="s">
        <v>127</v>
      </c>
      <c r="D28" s="92" t="s">
        <v>43</v>
      </c>
      <c r="E28" s="59">
        <v>31</v>
      </c>
    </row>
    <row r="29" spans="1:5" x14ac:dyDescent="0.25">
      <c r="A29" s="68">
        <f t="shared" si="0"/>
        <v>8</v>
      </c>
      <c r="B29" s="8" t="s">
        <v>20</v>
      </c>
      <c r="C29" s="91" t="s">
        <v>114</v>
      </c>
      <c r="D29" s="92" t="s">
        <v>43</v>
      </c>
      <c r="E29" s="59">
        <v>34</v>
      </c>
    </row>
    <row r="30" spans="1:5" x14ac:dyDescent="0.25">
      <c r="A30" s="68"/>
      <c r="B30" s="8"/>
      <c r="C30" s="90" t="s">
        <v>115</v>
      </c>
      <c r="D30" s="92"/>
      <c r="E30" s="5"/>
    </row>
    <row r="31" spans="1:5" ht="25.5" x14ac:dyDescent="0.25">
      <c r="A31" s="68">
        <f>A29+1</f>
        <v>9</v>
      </c>
      <c r="B31" s="8" t="s">
        <v>20</v>
      </c>
      <c r="C31" s="91" t="s">
        <v>128</v>
      </c>
      <c r="D31" s="92" t="s">
        <v>43</v>
      </c>
      <c r="E31" s="59">
        <v>7</v>
      </c>
    </row>
    <row r="32" spans="1:5" x14ac:dyDescent="0.25">
      <c r="A32" s="68">
        <f t="shared" si="0"/>
        <v>10</v>
      </c>
      <c r="B32" s="8" t="s">
        <v>20</v>
      </c>
      <c r="C32" s="91" t="s">
        <v>117</v>
      </c>
      <c r="D32" s="92" t="s">
        <v>43</v>
      </c>
      <c r="E32" s="59">
        <v>1</v>
      </c>
    </row>
    <row r="33" spans="1:5" x14ac:dyDescent="0.25">
      <c r="A33" s="68">
        <f t="shared" si="0"/>
        <v>11</v>
      </c>
      <c r="B33" s="8" t="s">
        <v>20</v>
      </c>
      <c r="C33" s="91" t="s">
        <v>277</v>
      </c>
      <c r="D33" s="92" t="s">
        <v>43</v>
      </c>
      <c r="E33" s="59">
        <v>1</v>
      </c>
    </row>
    <row r="34" spans="1:5" x14ac:dyDescent="0.25">
      <c r="A34" s="68"/>
      <c r="B34" s="8"/>
      <c r="C34" s="90" t="s">
        <v>118</v>
      </c>
      <c r="D34" s="92"/>
      <c r="E34" s="5"/>
    </row>
    <row r="35" spans="1:5" x14ac:dyDescent="0.25">
      <c r="A35" s="68">
        <f>A33+1</f>
        <v>12</v>
      </c>
      <c r="B35" s="8" t="s">
        <v>20</v>
      </c>
      <c r="C35" s="130" t="s">
        <v>119</v>
      </c>
      <c r="D35" s="92" t="s">
        <v>92</v>
      </c>
      <c r="E35" s="5">
        <v>30</v>
      </c>
    </row>
    <row r="36" spans="1:5" x14ac:dyDescent="0.25">
      <c r="A36" s="68"/>
      <c r="B36" s="8"/>
      <c r="C36" s="90" t="s">
        <v>121</v>
      </c>
      <c r="D36" s="131"/>
      <c r="E36" s="59"/>
    </row>
    <row r="37" spans="1:5" ht="25.5" x14ac:dyDescent="0.25">
      <c r="A37" s="68">
        <f>A35+1</f>
        <v>13</v>
      </c>
      <c r="B37" s="8" t="s">
        <v>20</v>
      </c>
      <c r="C37" s="132" t="s">
        <v>122</v>
      </c>
      <c r="D37" s="131" t="s">
        <v>238</v>
      </c>
      <c r="E37" s="59">
        <v>1</v>
      </c>
    </row>
    <row r="38" spans="1:5" x14ac:dyDescent="0.25">
      <c r="A38" s="68">
        <f t="shared" si="0"/>
        <v>14</v>
      </c>
      <c r="B38" s="8" t="s">
        <v>20</v>
      </c>
      <c r="C38" s="91" t="s">
        <v>123</v>
      </c>
      <c r="D38" s="92" t="s">
        <v>238</v>
      </c>
      <c r="E38" s="59">
        <v>1</v>
      </c>
    </row>
    <row r="39" spans="1:5" x14ac:dyDescent="0.25">
      <c r="A39" s="68">
        <f t="shared" si="0"/>
        <v>15</v>
      </c>
      <c r="B39" s="8" t="s">
        <v>20</v>
      </c>
      <c r="C39" s="133" t="s">
        <v>124</v>
      </c>
      <c r="D39" s="134" t="s">
        <v>43</v>
      </c>
      <c r="E39" s="59">
        <v>1</v>
      </c>
    </row>
    <row r="40" spans="1:5" ht="15.75" thickBot="1" x14ac:dyDescent="0.3">
      <c r="A40" s="78"/>
      <c r="B40" s="1"/>
      <c r="C40" s="94"/>
      <c r="D40" s="95"/>
      <c r="E40" s="96"/>
    </row>
    <row r="41" spans="1:5" ht="15.75" thickTop="1" x14ac:dyDescent="0.25">
      <c r="A41" s="69"/>
      <c r="B41" s="69"/>
      <c r="C41" s="82"/>
      <c r="D41" s="83"/>
      <c r="E41" s="97"/>
    </row>
    <row r="42" spans="1:5" x14ac:dyDescent="0.25">
      <c r="A42" s="149"/>
      <c r="B42" s="149"/>
      <c r="C42" s="149"/>
      <c r="D42" s="149" t="s">
        <v>9</v>
      </c>
      <c r="E42" s="149"/>
    </row>
    <row r="43" spans="1:5" hidden="1" outlineLevel="1" x14ac:dyDescent="0.25">
      <c r="A43" s="2"/>
      <c r="B43" s="2"/>
      <c r="C43" s="2"/>
      <c r="D43" s="2"/>
      <c r="E43" s="2"/>
    </row>
    <row r="44" spans="1:5" hidden="1" outlineLevel="1" x14ac:dyDescent="0.25">
      <c r="A44" s="2"/>
      <c r="B44" s="2"/>
      <c r="C44" s="2"/>
      <c r="D44" s="2"/>
      <c r="E44" s="2"/>
    </row>
    <row r="45" spans="1:5" hidden="1" outlineLevel="1" x14ac:dyDescent="0.25">
      <c r="A45" s="9" t="str">
        <f>"Sastādīja "&amp;KOPS1!$B$57</f>
        <v xml:space="preserve">Sastādīja </v>
      </c>
      <c r="B45" s="11"/>
      <c r="C45" s="11"/>
      <c r="D45" s="2"/>
      <c r="E45" s="2"/>
    </row>
    <row r="46" spans="1:5" hidden="1" outlineLevel="1" x14ac:dyDescent="0.25">
      <c r="A46" s="9"/>
      <c r="B46" s="12" t="s">
        <v>13</v>
      </c>
      <c r="C46" s="12"/>
      <c r="D46" s="2"/>
      <c r="E46" s="2"/>
    </row>
    <row r="47" spans="1:5" hidden="1" outlineLevel="1" x14ac:dyDescent="0.25">
      <c r="A47" s="9" t="str">
        <f>KOPS1!$F$21</f>
        <v>Apjomi sastādīti 2017.gada 18. decembrī</v>
      </c>
      <c r="B47" s="9"/>
      <c r="C47" s="9"/>
      <c r="D47" s="2"/>
      <c r="E47" s="2"/>
    </row>
    <row r="48" spans="1:5" hidden="1" outlineLevel="1" x14ac:dyDescent="0.25">
      <c r="A48" s="9"/>
      <c r="B48" s="9"/>
      <c r="C48" s="9"/>
      <c r="D48" s="2"/>
      <c r="E48" s="2"/>
    </row>
    <row r="49" spans="1:5" hidden="1" outlineLevel="1" x14ac:dyDescent="0.25">
      <c r="A49" s="10"/>
      <c r="B49" s="10"/>
      <c r="C49" s="10"/>
      <c r="D49" s="2"/>
      <c r="E49" s="2"/>
    </row>
    <row r="50" spans="1:5" hidden="1" outlineLevel="1" x14ac:dyDescent="0.25">
      <c r="A50" s="9" t="str">
        <f>"Pārbaudīja "&amp;KOPS1!$B$63</f>
        <v>Pārbaudīja 0</v>
      </c>
      <c r="B50" s="11"/>
      <c r="C50" s="11"/>
      <c r="D50" s="2"/>
      <c r="E50" s="2"/>
    </row>
    <row r="51" spans="1:5" hidden="1" outlineLevel="1" x14ac:dyDescent="0.25">
      <c r="A51" s="9"/>
      <c r="B51" s="12" t="s">
        <v>13</v>
      </c>
      <c r="C51" s="12"/>
      <c r="D51" s="2"/>
      <c r="E51" s="2"/>
    </row>
    <row r="52" spans="1:5" hidden="1" outlineLevel="1" x14ac:dyDescent="0.25">
      <c r="A52" s="9" t="str">
        <f>"Sertifikāta Nr. "&amp;KOPS1!$B$65</f>
        <v>Sertifikāta Nr. 0</v>
      </c>
      <c r="B52" s="7"/>
      <c r="C52" s="10"/>
      <c r="D52" s="2"/>
      <c r="E52" s="2"/>
    </row>
    <row r="53" spans="1:5" collapsed="1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58"/>
  <sheetViews>
    <sheetView showZeros="0" zoomScale="85" zoomScaleNormal="85" workbookViewId="0">
      <selection activeCell="L29" sqref="L29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430</v>
      </c>
      <c r="B1" s="175"/>
      <c r="C1" s="175"/>
      <c r="D1" s="175"/>
      <c r="E1" s="175"/>
    </row>
    <row r="3" spans="1:5" ht="20.25" x14ac:dyDescent="0.3">
      <c r="A3" s="189" t="s">
        <v>188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KOPS2!C12</f>
        <v>Jāņa Cimzes ģimnāzijas telpu grupas vienkāršotā atjaunošana. II kārta</v>
      </c>
      <c r="D6" s="176"/>
      <c r="E6" s="176"/>
    </row>
    <row r="7" spans="1:5" x14ac:dyDescent="0.25">
      <c r="A7" s="9" t="s">
        <v>36</v>
      </c>
      <c r="B7" s="2"/>
      <c r="C7" s="176" t="str">
        <f>KOPS2!C13</f>
        <v>Jāņa Cimzes ģimnāzijas Raiņa ielas korpuss. II kārta</v>
      </c>
      <c r="D7" s="176"/>
      <c r="E7" s="176"/>
    </row>
    <row r="8" spans="1:5" x14ac:dyDescent="0.25">
      <c r="A8" s="9" t="s">
        <v>38</v>
      </c>
      <c r="B8" s="2"/>
      <c r="C8" s="176" t="str">
        <f>KOPS2!C14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KOPS2!C15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349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8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8" ht="15.75" thickTop="1" x14ac:dyDescent="0.25">
      <c r="A18" s="86"/>
      <c r="B18" s="87"/>
      <c r="C18" s="124" t="s">
        <v>211</v>
      </c>
      <c r="D18" s="86"/>
      <c r="E18" s="89"/>
    </row>
    <row r="19" spans="1:8" x14ac:dyDescent="0.25">
      <c r="A19" s="68"/>
      <c r="B19" s="50"/>
      <c r="C19" s="125" t="s">
        <v>204</v>
      </c>
      <c r="D19" s="4"/>
      <c r="E19" s="126"/>
      <c r="H19" s="93"/>
    </row>
    <row r="20" spans="1:8" ht="25.5" x14ac:dyDescent="0.25">
      <c r="A20" s="68">
        <v>1</v>
      </c>
      <c r="B20" s="50" t="s">
        <v>20</v>
      </c>
      <c r="C20" s="127" t="s">
        <v>191</v>
      </c>
      <c r="D20" s="4" t="s">
        <v>238</v>
      </c>
      <c r="E20" s="128">
        <v>1</v>
      </c>
      <c r="H20" s="93"/>
    </row>
    <row r="21" spans="1:8" x14ac:dyDescent="0.25">
      <c r="A21" s="68">
        <f>A20+1</f>
        <v>2</v>
      </c>
      <c r="B21" s="50" t="s">
        <v>20</v>
      </c>
      <c r="C21" s="127" t="s">
        <v>294</v>
      </c>
      <c r="D21" s="4" t="s">
        <v>43</v>
      </c>
      <c r="E21" s="128">
        <v>3</v>
      </c>
      <c r="H21" s="93"/>
    </row>
    <row r="22" spans="1:8" x14ac:dyDescent="0.25">
      <c r="A22" s="68">
        <f t="shared" ref="A22:A34" si="0">A21+1</f>
        <v>3</v>
      </c>
      <c r="B22" s="50" t="s">
        <v>20</v>
      </c>
      <c r="C22" s="127" t="s">
        <v>295</v>
      </c>
      <c r="D22" s="4" t="s">
        <v>238</v>
      </c>
      <c r="E22" s="128">
        <v>1</v>
      </c>
      <c r="H22" s="93"/>
    </row>
    <row r="23" spans="1:8" x14ac:dyDescent="0.25">
      <c r="A23" s="68">
        <f t="shared" si="0"/>
        <v>4</v>
      </c>
      <c r="B23" s="50" t="s">
        <v>20</v>
      </c>
      <c r="C23" s="127" t="s">
        <v>282</v>
      </c>
      <c r="D23" s="4" t="s">
        <v>92</v>
      </c>
      <c r="E23" s="128">
        <v>9</v>
      </c>
      <c r="H23" s="93"/>
    </row>
    <row r="24" spans="1:8" x14ac:dyDescent="0.25">
      <c r="A24" s="68">
        <f t="shared" si="0"/>
        <v>5</v>
      </c>
      <c r="B24" s="50" t="s">
        <v>20</v>
      </c>
      <c r="C24" s="127" t="s">
        <v>284</v>
      </c>
      <c r="D24" s="4" t="s">
        <v>92</v>
      </c>
      <c r="E24" s="128">
        <v>13</v>
      </c>
      <c r="H24" s="93"/>
    </row>
    <row r="25" spans="1:8" x14ac:dyDescent="0.25">
      <c r="A25" s="68">
        <f t="shared" si="0"/>
        <v>6</v>
      </c>
      <c r="B25" s="50" t="s">
        <v>20</v>
      </c>
      <c r="C25" s="127" t="s">
        <v>193</v>
      </c>
      <c r="D25" s="4" t="s">
        <v>43</v>
      </c>
      <c r="E25" s="128">
        <v>3</v>
      </c>
      <c r="H25" s="93"/>
    </row>
    <row r="26" spans="1:8" x14ac:dyDescent="0.25">
      <c r="A26" s="68">
        <f t="shared" si="0"/>
        <v>7</v>
      </c>
      <c r="B26" s="50" t="s">
        <v>20</v>
      </c>
      <c r="C26" s="127" t="s">
        <v>287</v>
      </c>
      <c r="D26" s="4" t="s">
        <v>43</v>
      </c>
      <c r="E26" s="128">
        <v>3</v>
      </c>
      <c r="H26" s="93"/>
    </row>
    <row r="27" spans="1:8" x14ac:dyDescent="0.25">
      <c r="A27" s="68">
        <f t="shared" si="0"/>
        <v>8</v>
      </c>
      <c r="B27" s="50" t="s">
        <v>20</v>
      </c>
      <c r="C27" s="127" t="s">
        <v>288</v>
      </c>
      <c r="D27" s="4" t="s">
        <v>43</v>
      </c>
      <c r="E27" s="128">
        <v>1</v>
      </c>
      <c r="H27" s="93"/>
    </row>
    <row r="28" spans="1:8" x14ac:dyDescent="0.25">
      <c r="A28" s="68">
        <f t="shared" si="0"/>
        <v>9</v>
      </c>
      <c r="B28" s="50" t="s">
        <v>20</v>
      </c>
      <c r="C28" s="127" t="s">
        <v>197</v>
      </c>
      <c r="D28" s="4" t="s">
        <v>238</v>
      </c>
      <c r="E28" s="128">
        <v>1</v>
      </c>
      <c r="H28" s="93"/>
    </row>
    <row r="29" spans="1:8" ht="25.5" x14ac:dyDescent="0.25">
      <c r="A29" s="68">
        <f t="shared" si="0"/>
        <v>10</v>
      </c>
      <c r="B29" s="50" t="s">
        <v>20</v>
      </c>
      <c r="C29" s="127" t="s">
        <v>198</v>
      </c>
      <c r="D29" s="4" t="s">
        <v>238</v>
      </c>
      <c r="E29" s="128">
        <v>1</v>
      </c>
      <c r="H29" s="93"/>
    </row>
    <row r="30" spans="1:8" x14ac:dyDescent="0.25">
      <c r="A30" s="68">
        <f t="shared" si="0"/>
        <v>11</v>
      </c>
      <c r="B30" s="50" t="s">
        <v>20</v>
      </c>
      <c r="C30" s="127" t="s">
        <v>199</v>
      </c>
      <c r="D30" s="4" t="s">
        <v>200</v>
      </c>
      <c r="E30" s="128">
        <v>3</v>
      </c>
      <c r="H30" s="93"/>
    </row>
    <row r="31" spans="1:8" ht="25.5" x14ac:dyDescent="0.25">
      <c r="A31" s="68">
        <f t="shared" si="0"/>
        <v>12</v>
      </c>
      <c r="B31" s="50" t="s">
        <v>20</v>
      </c>
      <c r="C31" s="127" t="s">
        <v>296</v>
      </c>
      <c r="D31" s="4" t="s">
        <v>200</v>
      </c>
      <c r="E31" s="128">
        <v>1</v>
      </c>
      <c r="H31" s="93"/>
    </row>
    <row r="32" spans="1:8" x14ac:dyDescent="0.25">
      <c r="A32" s="68">
        <f t="shared" si="0"/>
        <v>13</v>
      </c>
      <c r="B32" s="50" t="s">
        <v>20</v>
      </c>
      <c r="C32" s="127" t="s">
        <v>293</v>
      </c>
      <c r="D32" s="4" t="s">
        <v>238</v>
      </c>
      <c r="E32" s="128">
        <v>1</v>
      </c>
      <c r="H32" s="93"/>
    </row>
    <row r="33" spans="1:8" x14ac:dyDescent="0.25">
      <c r="A33" s="68">
        <f t="shared" si="0"/>
        <v>14</v>
      </c>
      <c r="B33" s="50" t="s">
        <v>20</v>
      </c>
      <c r="C33" s="127" t="s">
        <v>202</v>
      </c>
      <c r="D33" s="4" t="s">
        <v>238</v>
      </c>
      <c r="E33" s="128">
        <v>1</v>
      </c>
      <c r="H33" s="93"/>
    </row>
    <row r="34" spans="1:8" x14ac:dyDescent="0.25">
      <c r="A34" s="68">
        <f t="shared" si="0"/>
        <v>15</v>
      </c>
      <c r="B34" s="50" t="s">
        <v>20</v>
      </c>
      <c r="C34" s="127" t="s">
        <v>203</v>
      </c>
      <c r="D34" s="4" t="s">
        <v>238</v>
      </c>
      <c r="E34" s="128">
        <v>1</v>
      </c>
      <c r="H34" s="93"/>
    </row>
    <row r="35" spans="1:8" x14ac:dyDescent="0.25">
      <c r="A35" s="68"/>
      <c r="B35" s="50"/>
      <c r="C35" s="127"/>
      <c r="D35" s="4"/>
      <c r="E35" s="126"/>
      <c r="H35" s="93"/>
    </row>
    <row r="36" spans="1:8" x14ac:dyDescent="0.25">
      <c r="A36" s="68"/>
      <c r="B36" s="50"/>
      <c r="C36" s="129" t="s">
        <v>209</v>
      </c>
      <c r="D36" s="4"/>
      <c r="E36" s="126"/>
      <c r="H36" s="93"/>
    </row>
    <row r="37" spans="1:8" x14ac:dyDescent="0.25">
      <c r="A37" s="68">
        <f>A34+1</f>
        <v>16</v>
      </c>
      <c r="B37" s="50" t="s">
        <v>20</v>
      </c>
      <c r="C37" s="162" t="s">
        <v>392</v>
      </c>
      <c r="D37" s="4" t="s">
        <v>92</v>
      </c>
      <c r="E37" s="126">
        <v>10</v>
      </c>
      <c r="H37" s="93"/>
    </row>
    <row r="38" spans="1:8" x14ac:dyDescent="0.25">
      <c r="A38" s="68">
        <f t="shared" ref="A38:A48" si="1">A37+1</f>
        <v>17</v>
      </c>
      <c r="B38" s="50" t="s">
        <v>20</v>
      </c>
      <c r="C38" s="156" t="s">
        <v>393</v>
      </c>
      <c r="D38" s="4" t="s">
        <v>92</v>
      </c>
      <c r="E38" s="126">
        <v>1</v>
      </c>
      <c r="H38" s="93"/>
    </row>
    <row r="39" spans="1:8" x14ac:dyDescent="0.25">
      <c r="A39" s="68">
        <f t="shared" si="1"/>
        <v>18</v>
      </c>
      <c r="B39" s="50" t="s">
        <v>20</v>
      </c>
      <c r="C39" s="156" t="s">
        <v>394</v>
      </c>
      <c r="D39" s="4" t="s">
        <v>43</v>
      </c>
      <c r="E39" s="128">
        <v>14</v>
      </c>
      <c r="H39" s="93"/>
    </row>
    <row r="40" spans="1:8" x14ac:dyDescent="0.25">
      <c r="A40" s="68">
        <f t="shared" si="1"/>
        <v>19</v>
      </c>
      <c r="B40" s="50" t="s">
        <v>20</v>
      </c>
      <c r="C40" s="156" t="s">
        <v>395</v>
      </c>
      <c r="D40" s="4" t="s">
        <v>43</v>
      </c>
      <c r="E40" s="128">
        <v>2</v>
      </c>
      <c r="H40" s="93"/>
    </row>
    <row r="41" spans="1:8" x14ac:dyDescent="0.25">
      <c r="A41" s="68">
        <f t="shared" si="1"/>
        <v>20</v>
      </c>
      <c r="B41" s="50" t="s">
        <v>20</v>
      </c>
      <c r="C41" s="127" t="s">
        <v>205</v>
      </c>
      <c r="D41" s="4" t="s">
        <v>238</v>
      </c>
      <c r="E41" s="128">
        <v>4</v>
      </c>
      <c r="H41" s="93"/>
    </row>
    <row r="42" spans="1:8" x14ac:dyDescent="0.25">
      <c r="A42" s="68">
        <f t="shared" si="1"/>
        <v>21</v>
      </c>
      <c r="B42" s="50" t="s">
        <v>20</v>
      </c>
      <c r="C42" s="127" t="s">
        <v>206</v>
      </c>
      <c r="D42" s="4" t="s">
        <v>43</v>
      </c>
      <c r="E42" s="128">
        <v>3</v>
      </c>
      <c r="H42" s="93"/>
    </row>
    <row r="43" spans="1:8" ht="25.5" x14ac:dyDescent="0.25">
      <c r="A43" s="68">
        <f t="shared" si="1"/>
        <v>22</v>
      </c>
      <c r="B43" s="50" t="s">
        <v>20</v>
      </c>
      <c r="C43" s="127" t="s">
        <v>207</v>
      </c>
      <c r="D43" s="4" t="s">
        <v>43</v>
      </c>
      <c r="E43" s="128">
        <v>3</v>
      </c>
      <c r="H43" s="93"/>
    </row>
    <row r="44" spans="1:8" x14ac:dyDescent="0.25">
      <c r="A44" s="68">
        <f t="shared" si="1"/>
        <v>23</v>
      </c>
      <c r="B44" s="50" t="s">
        <v>20</v>
      </c>
      <c r="C44" s="127" t="s">
        <v>208</v>
      </c>
      <c r="D44" s="4" t="s">
        <v>43</v>
      </c>
      <c r="E44" s="128">
        <v>3</v>
      </c>
      <c r="H44" s="93"/>
    </row>
    <row r="45" spans="1:8" x14ac:dyDescent="0.25">
      <c r="A45" s="68">
        <f t="shared" si="1"/>
        <v>24</v>
      </c>
      <c r="B45" s="50" t="s">
        <v>20</v>
      </c>
      <c r="C45" s="127" t="s">
        <v>298</v>
      </c>
      <c r="D45" s="4" t="s">
        <v>92</v>
      </c>
      <c r="E45" s="126">
        <v>11</v>
      </c>
      <c r="H45" s="93"/>
    </row>
    <row r="46" spans="1:8" x14ac:dyDescent="0.25">
      <c r="A46" s="68">
        <f t="shared" si="1"/>
        <v>25</v>
      </c>
      <c r="B46" s="50" t="s">
        <v>20</v>
      </c>
      <c r="C46" s="127" t="s">
        <v>299</v>
      </c>
      <c r="D46" s="4" t="s">
        <v>43</v>
      </c>
      <c r="E46" s="128">
        <v>3</v>
      </c>
      <c r="H46" s="93"/>
    </row>
    <row r="47" spans="1:8" x14ac:dyDescent="0.25">
      <c r="A47" s="68">
        <f t="shared" si="1"/>
        <v>26</v>
      </c>
      <c r="B47" s="50" t="s">
        <v>20</v>
      </c>
      <c r="C47" s="127" t="s">
        <v>300</v>
      </c>
      <c r="D47" s="4" t="s">
        <v>43</v>
      </c>
      <c r="E47" s="128">
        <v>3</v>
      </c>
      <c r="H47" s="93"/>
    </row>
    <row r="48" spans="1:8" x14ac:dyDescent="0.25">
      <c r="A48" s="68">
        <f t="shared" si="1"/>
        <v>27</v>
      </c>
      <c r="B48" s="50" t="s">
        <v>20</v>
      </c>
      <c r="C48" s="127" t="s">
        <v>203</v>
      </c>
      <c r="D48" s="4" t="s">
        <v>238</v>
      </c>
      <c r="E48" s="128">
        <v>1</v>
      </c>
      <c r="H48" s="93"/>
    </row>
    <row r="49" spans="1:5" ht="15.75" thickBot="1" x14ac:dyDescent="0.3">
      <c r="A49" s="68"/>
      <c r="B49" s="1"/>
      <c r="C49" s="3"/>
      <c r="D49" s="4"/>
      <c r="E49" s="5"/>
    </row>
    <row r="50" spans="1:5" ht="15.75" thickTop="1" x14ac:dyDescent="0.25">
      <c r="A50" s="69"/>
      <c r="B50" s="69"/>
      <c r="C50" s="82"/>
      <c r="D50" s="83"/>
      <c r="E50" s="97"/>
    </row>
    <row r="51" spans="1:5" x14ac:dyDescent="0.25">
      <c r="A51" s="149"/>
      <c r="B51" s="149"/>
      <c r="C51" s="149"/>
      <c r="D51" s="149" t="s">
        <v>9</v>
      </c>
      <c r="E51" s="149"/>
    </row>
    <row r="52" spans="1:5" hidden="1" outlineLevel="1" x14ac:dyDescent="0.25">
      <c r="A52" s="2"/>
      <c r="B52" s="2"/>
      <c r="C52" s="2"/>
      <c r="D52" s="2"/>
      <c r="E52" s="2"/>
    </row>
    <row r="53" spans="1:5" hidden="1" outlineLevel="1" x14ac:dyDescent="0.25">
      <c r="A53" s="2"/>
      <c r="B53" s="2"/>
      <c r="C53" s="2"/>
      <c r="D53" s="2"/>
      <c r="E53" s="2"/>
    </row>
    <row r="54" spans="1:5" hidden="1" outlineLevel="1" x14ac:dyDescent="0.25">
      <c r="A54" s="9" t="str">
        <f>"Sastādīja "&amp;KOPS1!$B$57</f>
        <v xml:space="preserve">Sastādīja </v>
      </c>
      <c r="B54" s="11"/>
      <c r="C54" s="11"/>
      <c r="D54" s="2"/>
      <c r="E54" s="2"/>
    </row>
    <row r="55" spans="1:5" hidden="1" outlineLevel="1" x14ac:dyDescent="0.25">
      <c r="A55" s="9"/>
      <c r="B55" s="12" t="s">
        <v>13</v>
      </c>
      <c r="C55" s="12"/>
      <c r="D55" s="2"/>
      <c r="E55" s="2"/>
    </row>
    <row r="56" spans="1:5" hidden="1" outlineLevel="1" x14ac:dyDescent="0.25">
      <c r="A56" s="9" t="str">
        <f>KOPS1!$F$21</f>
        <v>Apjomi sastādīti 2017.gada 18. decembrī</v>
      </c>
      <c r="B56" s="9"/>
      <c r="C56" s="9"/>
      <c r="D56" s="2"/>
      <c r="E56" s="2"/>
    </row>
    <row r="57" spans="1:5" hidden="1" outlineLevel="1" x14ac:dyDescent="0.25">
      <c r="A57" s="9"/>
      <c r="B57" s="9"/>
      <c r="C57" s="9"/>
      <c r="D57" s="2"/>
      <c r="E57" s="2"/>
    </row>
    <row r="58" spans="1:5" hidden="1" outlineLevel="1" x14ac:dyDescent="0.25">
      <c r="A58" s="10"/>
      <c r="B58" s="10"/>
      <c r="C58" s="10"/>
      <c r="D58" s="2"/>
      <c r="E58" s="2"/>
    </row>
    <row r="59" spans="1:5" hidden="1" outlineLevel="1" x14ac:dyDescent="0.25">
      <c r="A59" s="9" t="str">
        <f>"Pārbaudīja "&amp;KOPS1!$B$63</f>
        <v>Pārbaudīja 0</v>
      </c>
      <c r="B59" s="11"/>
      <c r="C59" s="11"/>
      <c r="D59" s="2"/>
      <c r="E59" s="2"/>
    </row>
    <row r="60" spans="1:5" hidden="1" outlineLevel="1" x14ac:dyDescent="0.25">
      <c r="A60" s="9"/>
      <c r="B60" s="12" t="s">
        <v>13</v>
      </c>
      <c r="C60" s="12"/>
      <c r="D60" s="2"/>
      <c r="E60" s="2"/>
    </row>
    <row r="61" spans="1:5" hidden="1" outlineLevel="1" x14ac:dyDescent="0.25">
      <c r="A61" s="9" t="str">
        <f>"Sertifikāta Nr. "&amp;KOPS1!$B$65</f>
        <v>Sertifikāta Nr. 0</v>
      </c>
      <c r="B61" s="7"/>
      <c r="C61" s="10"/>
      <c r="D61" s="2"/>
      <c r="E61" s="2"/>
    </row>
    <row r="62" spans="1:5" collapsed="1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  <row r="250" spans="1:5" x14ac:dyDescent="0.25">
      <c r="A250" s="2"/>
      <c r="B250" s="2"/>
      <c r="C250" s="2"/>
      <c r="D250" s="2"/>
      <c r="E250" s="2"/>
    </row>
    <row r="251" spans="1:5" x14ac:dyDescent="0.25">
      <c r="A251" s="2"/>
      <c r="B251" s="2"/>
      <c r="C251" s="2"/>
      <c r="D251" s="2"/>
      <c r="E251" s="2"/>
    </row>
    <row r="252" spans="1:5" x14ac:dyDescent="0.25">
      <c r="A252" s="2"/>
      <c r="B252" s="2"/>
      <c r="C252" s="2"/>
      <c r="D252" s="2"/>
      <c r="E252" s="2"/>
    </row>
    <row r="253" spans="1:5" x14ac:dyDescent="0.25">
      <c r="A253" s="2"/>
      <c r="B253" s="2"/>
      <c r="C253" s="2"/>
      <c r="D253" s="2"/>
      <c r="E253" s="2"/>
    </row>
    <row r="254" spans="1:5" x14ac:dyDescent="0.25">
      <c r="A254" s="2"/>
      <c r="B254" s="2"/>
      <c r="C254" s="2"/>
      <c r="D254" s="2"/>
      <c r="E254" s="2"/>
    </row>
    <row r="255" spans="1:5" x14ac:dyDescent="0.25">
      <c r="A255" s="2"/>
      <c r="B255" s="2"/>
      <c r="C255" s="2"/>
      <c r="D255" s="2"/>
      <c r="E255" s="2"/>
    </row>
    <row r="256" spans="1:5" x14ac:dyDescent="0.25">
      <c r="A256" s="2"/>
      <c r="B256" s="2"/>
      <c r="C256" s="2"/>
      <c r="D256" s="2"/>
      <c r="E256" s="2"/>
    </row>
    <row r="257" spans="1:5" x14ac:dyDescent="0.25">
      <c r="A257" s="2"/>
      <c r="B257" s="2"/>
      <c r="C257" s="2"/>
      <c r="D257" s="2"/>
      <c r="E257" s="2"/>
    </row>
    <row r="258" spans="1:5" x14ac:dyDescent="0.25">
      <c r="A258" s="2"/>
      <c r="B258" s="2"/>
      <c r="C258" s="2"/>
      <c r="D258" s="2"/>
      <c r="E258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70"/>
  <sheetViews>
    <sheetView showZeros="0" zoomScale="85" zoomScaleNormal="85" workbookViewId="0">
      <selection activeCell="L24" sqref="L24"/>
    </sheetView>
  </sheetViews>
  <sheetFormatPr defaultColWidth="9.140625" defaultRowHeight="15" outlineLevelRow="1" x14ac:dyDescent="0.25"/>
  <cols>
    <col min="1" max="2" width="8.7109375" style="56" customWidth="1"/>
    <col min="3" max="3" width="44.7109375" style="56" customWidth="1"/>
    <col min="4" max="5" width="9.7109375" style="56" customWidth="1"/>
    <col min="6" max="6" width="9" style="56" customWidth="1"/>
    <col min="7" max="16384" width="9.140625" style="56"/>
  </cols>
  <sheetData>
    <row r="1" spans="1:5" ht="20.25" x14ac:dyDescent="0.3">
      <c r="A1" s="175" t="s">
        <v>431</v>
      </c>
      <c r="B1" s="194"/>
      <c r="C1" s="194"/>
      <c r="D1" s="194"/>
      <c r="E1" s="194"/>
    </row>
    <row r="3" spans="1:5" ht="20.25" x14ac:dyDescent="0.3">
      <c r="A3" s="195" t="s">
        <v>23</v>
      </c>
      <c r="B3" s="195"/>
      <c r="C3" s="195"/>
      <c r="D3" s="195"/>
      <c r="E3" s="195"/>
    </row>
    <row r="4" spans="1:5" x14ac:dyDescent="0.25">
      <c r="A4" s="196" t="s">
        <v>0</v>
      </c>
      <c r="B4" s="196"/>
      <c r="C4" s="196"/>
      <c r="D4" s="196"/>
      <c r="E4" s="196"/>
    </row>
    <row r="5" spans="1:5" x14ac:dyDescent="0.25">
      <c r="A5" s="51"/>
      <c r="B5" s="51"/>
      <c r="C5" s="51"/>
      <c r="D5" s="51"/>
      <c r="E5" s="51"/>
    </row>
    <row r="6" spans="1:5" x14ac:dyDescent="0.25">
      <c r="A6" s="51" t="s">
        <v>1</v>
      </c>
      <c r="B6" s="51"/>
      <c r="C6" s="192" t="str">
        <f>KOPS2!C12</f>
        <v>Jāņa Cimzes ģimnāzijas telpu grupas vienkāršotā atjaunošana. II kārta</v>
      </c>
      <c r="D6" s="192"/>
      <c r="E6" s="192"/>
    </row>
    <row r="7" spans="1:5" x14ac:dyDescent="0.25">
      <c r="A7" s="51" t="s">
        <v>2</v>
      </c>
      <c r="B7" s="51"/>
      <c r="C7" s="192" t="str">
        <f>KOPS2!C13</f>
        <v>Jāņa Cimzes ģimnāzijas Raiņa ielas korpuss. II kārta</v>
      </c>
      <c r="D7" s="192"/>
      <c r="E7" s="192"/>
    </row>
    <row r="8" spans="1:5" x14ac:dyDescent="0.25">
      <c r="A8" s="51" t="s">
        <v>3</v>
      </c>
      <c r="B8" s="51"/>
      <c r="C8" s="192" t="str">
        <f>KOPS2!C14</f>
        <v>Raiņa iela 28, Valka</v>
      </c>
      <c r="D8" s="192"/>
      <c r="E8" s="192"/>
    </row>
    <row r="9" spans="1:5" x14ac:dyDescent="0.25">
      <c r="A9" s="51" t="s">
        <v>4</v>
      </c>
      <c r="B9" s="51"/>
      <c r="C9" s="192">
        <f>KOPS2!C15</f>
        <v>295</v>
      </c>
      <c r="D9" s="192"/>
      <c r="E9" s="192"/>
    </row>
    <row r="10" spans="1:5" x14ac:dyDescent="0.25">
      <c r="A10" s="51"/>
      <c r="B10" s="51"/>
      <c r="C10" s="51"/>
      <c r="D10" s="51"/>
      <c r="E10" s="51"/>
    </row>
    <row r="11" spans="1:5" x14ac:dyDescent="0.25">
      <c r="A11" s="2" t="s">
        <v>351</v>
      </c>
      <c r="B11" s="51"/>
      <c r="C11" s="51"/>
      <c r="D11" s="51"/>
      <c r="E11" s="51"/>
    </row>
    <row r="12" spans="1:5" x14ac:dyDescent="0.25">
      <c r="A12" s="51"/>
      <c r="B12" s="51"/>
      <c r="C12" s="51"/>
      <c r="D12" s="51"/>
      <c r="E12" s="51"/>
    </row>
    <row r="13" spans="1:5" x14ac:dyDescent="0.25">
      <c r="A13" s="51"/>
      <c r="B13" s="51"/>
      <c r="C13" s="51"/>
      <c r="D13" s="51"/>
      <c r="E13" s="51"/>
    </row>
    <row r="15" spans="1:5" ht="15" customHeight="1" x14ac:dyDescent="0.25">
      <c r="A15" s="193" t="s">
        <v>5</v>
      </c>
      <c r="B15" s="193" t="s">
        <v>6</v>
      </c>
      <c r="C15" s="193" t="s">
        <v>30</v>
      </c>
      <c r="D15" s="193" t="s">
        <v>7</v>
      </c>
      <c r="E15" s="193" t="s">
        <v>8</v>
      </c>
    </row>
    <row r="16" spans="1:5" x14ac:dyDescent="0.25">
      <c r="A16" s="193"/>
      <c r="B16" s="193"/>
      <c r="C16" s="193"/>
      <c r="D16" s="193"/>
      <c r="E16" s="193"/>
    </row>
    <row r="17" spans="1:5" ht="15.75" thickBot="1" x14ac:dyDescent="0.3">
      <c r="A17" s="105">
        <v>1</v>
      </c>
      <c r="B17" s="105">
        <v>2</v>
      </c>
      <c r="C17" s="106" t="s">
        <v>26</v>
      </c>
      <c r="D17" s="105" t="s">
        <v>27</v>
      </c>
      <c r="E17" s="107">
        <v>5</v>
      </c>
    </row>
    <row r="18" spans="1:5" ht="15.75" thickTop="1" x14ac:dyDescent="0.25">
      <c r="A18" s="108"/>
      <c r="B18" s="52"/>
      <c r="C18" s="109" t="s">
        <v>184</v>
      </c>
      <c r="D18" s="110"/>
      <c r="E18" s="111"/>
    </row>
    <row r="19" spans="1:5" x14ac:dyDescent="0.25">
      <c r="A19" s="108"/>
      <c r="B19" s="52"/>
      <c r="C19" s="112" t="s">
        <v>181</v>
      </c>
      <c r="D19" s="110"/>
      <c r="E19" s="111"/>
    </row>
    <row r="20" spans="1:5" x14ac:dyDescent="0.25">
      <c r="A20" s="108"/>
      <c r="B20" s="52"/>
      <c r="C20" s="112"/>
      <c r="D20" s="110"/>
      <c r="E20" s="111"/>
    </row>
    <row r="21" spans="1:5" x14ac:dyDescent="0.25">
      <c r="A21" s="108"/>
      <c r="B21" s="52"/>
      <c r="C21" s="112" t="s">
        <v>101</v>
      </c>
      <c r="D21" s="110"/>
      <c r="E21" s="111"/>
    </row>
    <row r="22" spans="1:5" x14ac:dyDescent="0.25">
      <c r="A22" s="113">
        <v>1</v>
      </c>
      <c r="B22" s="53" t="s">
        <v>20</v>
      </c>
      <c r="C22" s="114" t="s">
        <v>139</v>
      </c>
      <c r="D22" s="115" t="s">
        <v>92</v>
      </c>
      <c r="E22" s="116">
        <v>170</v>
      </c>
    </row>
    <row r="23" spans="1:5" x14ac:dyDescent="0.25">
      <c r="A23" s="113"/>
      <c r="B23" s="53"/>
      <c r="C23" s="114"/>
      <c r="D23" s="115"/>
      <c r="E23" s="116"/>
    </row>
    <row r="24" spans="1:5" x14ac:dyDescent="0.25">
      <c r="A24" s="113"/>
      <c r="B24" s="53"/>
      <c r="C24" s="117" t="s">
        <v>140</v>
      </c>
      <c r="D24" s="115"/>
      <c r="E24" s="116"/>
    </row>
    <row r="25" spans="1:5" x14ac:dyDescent="0.25">
      <c r="A25" s="113">
        <f>A22+1</f>
        <v>2</v>
      </c>
      <c r="B25" s="53" t="s">
        <v>20</v>
      </c>
      <c r="C25" s="114" t="s">
        <v>141</v>
      </c>
      <c r="D25" s="115" t="s">
        <v>43</v>
      </c>
      <c r="E25" s="118">
        <v>2</v>
      </c>
    </row>
    <row r="26" spans="1:5" x14ac:dyDescent="0.25">
      <c r="A26" s="113">
        <f t="shared" ref="A26:A60" si="0">A25+1</f>
        <v>3</v>
      </c>
      <c r="B26" s="52" t="s">
        <v>20</v>
      </c>
      <c r="C26" s="114" t="s">
        <v>142</v>
      </c>
      <c r="D26" s="115" t="s">
        <v>43</v>
      </c>
      <c r="E26" s="118">
        <v>4</v>
      </c>
    </row>
    <row r="27" spans="1:5" x14ac:dyDescent="0.25">
      <c r="A27" s="113">
        <f t="shared" si="0"/>
        <v>4</v>
      </c>
      <c r="B27" s="52" t="s">
        <v>20</v>
      </c>
      <c r="C27" s="114" t="s">
        <v>143</v>
      </c>
      <c r="D27" s="115" t="s">
        <v>144</v>
      </c>
      <c r="E27" s="118">
        <v>6</v>
      </c>
    </row>
    <row r="28" spans="1:5" x14ac:dyDescent="0.25">
      <c r="A28" s="113">
        <f t="shared" si="0"/>
        <v>5</v>
      </c>
      <c r="B28" s="52" t="s">
        <v>20</v>
      </c>
      <c r="C28" s="114" t="s">
        <v>145</v>
      </c>
      <c r="D28" s="115" t="s">
        <v>144</v>
      </c>
      <c r="E28" s="118">
        <v>35</v>
      </c>
    </row>
    <row r="29" spans="1:5" ht="25.5" x14ac:dyDescent="0.25">
      <c r="A29" s="113">
        <f t="shared" si="0"/>
        <v>6</v>
      </c>
      <c r="B29" s="52" t="s">
        <v>20</v>
      </c>
      <c r="C29" s="114" t="s">
        <v>146</v>
      </c>
      <c r="D29" s="115" t="s">
        <v>43</v>
      </c>
      <c r="E29" s="118">
        <v>1</v>
      </c>
    </row>
    <row r="30" spans="1:5" x14ac:dyDescent="0.25">
      <c r="A30" s="113">
        <f t="shared" si="0"/>
        <v>7</v>
      </c>
      <c r="B30" s="52" t="s">
        <v>20</v>
      </c>
      <c r="C30" s="114" t="s">
        <v>182</v>
      </c>
      <c r="D30" s="115" t="s">
        <v>43</v>
      </c>
      <c r="E30" s="118">
        <v>1</v>
      </c>
    </row>
    <row r="31" spans="1:5" ht="25.5" x14ac:dyDescent="0.25">
      <c r="A31" s="113">
        <f t="shared" si="0"/>
        <v>8</v>
      </c>
      <c r="B31" s="52" t="s">
        <v>20</v>
      </c>
      <c r="C31" s="114" t="s">
        <v>183</v>
      </c>
      <c r="D31" s="115" t="s">
        <v>43</v>
      </c>
      <c r="E31" s="118">
        <v>1</v>
      </c>
    </row>
    <row r="32" spans="1:5" x14ac:dyDescent="0.25">
      <c r="A32" s="113">
        <f t="shared" si="0"/>
        <v>9</v>
      </c>
      <c r="B32" s="52" t="s">
        <v>20</v>
      </c>
      <c r="C32" s="114" t="s">
        <v>152</v>
      </c>
      <c r="D32" s="115" t="s">
        <v>43</v>
      </c>
      <c r="E32" s="118">
        <v>2</v>
      </c>
    </row>
    <row r="33" spans="1:5" x14ac:dyDescent="0.25">
      <c r="A33" s="113">
        <f t="shared" si="0"/>
        <v>10</v>
      </c>
      <c r="B33" s="52" t="s">
        <v>20</v>
      </c>
      <c r="C33" s="114" t="s">
        <v>153</v>
      </c>
      <c r="D33" s="115" t="s">
        <v>43</v>
      </c>
      <c r="E33" s="118">
        <v>1</v>
      </c>
    </row>
    <row r="34" spans="1:5" ht="30" x14ac:dyDescent="0.25">
      <c r="A34" s="113">
        <f t="shared" si="0"/>
        <v>11</v>
      </c>
      <c r="B34" s="52" t="s">
        <v>20</v>
      </c>
      <c r="C34" s="119" t="s">
        <v>154</v>
      </c>
      <c r="D34" s="115" t="s">
        <v>43</v>
      </c>
      <c r="E34" s="118">
        <v>1</v>
      </c>
    </row>
    <row r="35" spans="1:5" x14ac:dyDescent="0.25">
      <c r="A35" s="113">
        <f t="shared" si="0"/>
        <v>12</v>
      </c>
      <c r="B35" s="52" t="s">
        <v>20</v>
      </c>
      <c r="C35" s="114" t="s">
        <v>155</v>
      </c>
      <c r="D35" s="115" t="s">
        <v>238</v>
      </c>
      <c r="E35" s="118">
        <v>1</v>
      </c>
    </row>
    <row r="36" spans="1:5" x14ac:dyDescent="0.25">
      <c r="A36" s="113"/>
      <c r="B36" s="52"/>
      <c r="C36" s="114"/>
      <c r="D36" s="115"/>
      <c r="E36" s="118"/>
    </row>
    <row r="37" spans="1:5" x14ac:dyDescent="0.25">
      <c r="A37" s="113"/>
      <c r="B37" s="52"/>
      <c r="C37" s="117" t="s">
        <v>156</v>
      </c>
      <c r="D37" s="115"/>
      <c r="E37" s="118"/>
    </row>
    <row r="38" spans="1:5" x14ac:dyDescent="0.25">
      <c r="A38" s="113">
        <f>A35+1</f>
        <v>13</v>
      </c>
      <c r="B38" s="52" t="s">
        <v>20</v>
      </c>
      <c r="C38" s="114" t="s">
        <v>157</v>
      </c>
      <c r="D38" s="115" t="s">
        <v>92</v>
      </c>
      <c r="E38" s="116">
        <v>60</v>
      </c>
    </row>
    <row r="39" spans="1:5" x14ac:dyDescent="0.25">
      <c r="A39" s="113">
        <f>A38+1</f>
        <v>14</v>
      </c>
      <c r="B39" s="52" t="s">
        <v>20</v>
      </c>
      <c r="C39" s="114" t="s">
        <v>159</v>
      </c>
      <c r="D39" s="115" t="s">
        <v>43</v>
      </c>
      <c r="E39" s="118">
        <v>1</v>
      </c>
    </row>
    <row r="40" spans="1:5" x14ac:dyDescent="0.25">
      <c r="A40" s="113">
        <f t="shared" ref="A40:A42" si="1">A39+1</f>
        <v>15</v>
      </c>
      <c r="B40" s="52" t="s">
        <v>20</v>
      </c>
      <c r="C40" s="114" t="s">
        <v>161</v>
      </c>
      <c r="D40" s="115" t="s">
        <v>43</v>
      </c>
      <c r="E40" s="118">
        <v>8</v>
      </c>
    </row>
    <row r="41" spans="1:5" ht="25.5" x14ac:dyDescent="0.25">
      <c r="A41" s="113">
        <f t="shared" si="1"/>
        <v>16</v>
      </c>
      <c r="B41" s="52" t="s">
        <v>20</v>
      </c>
      <c r="C41" s="114" t="s">
        <v>162</v>
      </c>
      <c r="D41" s="115" t="s">
        <v>43</v>
      </c>
      <c r="E41" s="118">
        <v>4</v>
      </c>
    </row>
    <row r="42" spans="1:5" ht="25.5" x14ac:dyDescent="0.25">
      <c r="A42" s="113">
        <f t="shared" si="1"/>
        <v>17</v>
      </c>
      <c r="B42" s="52" t="s">
        <v>20</v>
      </c>
      <c r="C42" s="114" t="s">
        <v>163</v>
      </c>
      <c r="D42" s="115" t="s">
        <v>43</v>
      </c>
      <c r="E42" s="118">
        <v>2</v>
      </c>
    </row>
    <row r="43" spans="1:5" x14ac:dyDescent="0.25">
      <c r="A43" s="113">
        <f t="shared" si="0"/>
        <v>18</v>
      </c>
      <c r="B43" s="52" t="s">
        <v>20</v>
      </c>
      <c r="C43" s="114" t="s">
        <v>164</v>
      </c>
      <c r="D43" s="115" t="s">
        <v>43</v>
      </c>
      <c r="E43" s="118">
        <v>2</v>
      </c>
    </row>
    <row r="44" spans="1:5" x14ac:dyDescent="0.25">
      <c r="A44" s="113">
        <f t="shared" si="0"/>
        <v>19</v>
      </c>
      <c r="B44" s="52" t="s">
        <v>20</v>
      </c>
      <c r="C44" s="114" t="s">
        <v>165</v>
      </c>
      <c r="D44" s="115" t="s">
        <v>166</v>
      </c>
      <c r="E44" s="118">
        <v>2</v>
      </c>
    </row>
    <row r="45" spans="1:5" x14ac:dyDescent="0.25">
      <c r="A45" s="113">
        <f t="shared" si="0"/>
        <v>20</v>
      </c>
      <c r="B45" s="52" t="s">
        <v>20</v>
      </c>
      <c r="C45" s="114" t="s">
        <v>167</v>
      </c>
      <c r="D45" s="115" t="s">
        <v>43</v>
      </c>
      <c r="E45" s="118">
        <v>2</v>
      </c>
    </row>
    <row r="46" spans="1:5" x14ac:dyDescent="0.25">
      <c r="A46" s="113"/>
      <c r="B46" s="52"/>
      <c r="C46" s="114"/>
      <c r="D46" s="115"/>
      <c r="E46" s="118"/>
    </row>
    <row r="47" spans="1:5" x14ac:dyDescent="0.25">
      <c r="A47" s="113"/>
      <c r="B47" s="52"/>
      <c r="C47" s="117" t="s">
        <v>168</v>
      </c>
      <c r="D47" s="115"/>
      <c r="E47" s="118"/>
    </row>
    <row r="48" spans="1:5" x14ac:dyDescent="0.25">
      <c r="A48" s="113">
        <f>A45+1</f>
        <v>21</v>
      </c>
      <c r="B48" s="52" t="s">
        <v>20</v>
      </c>
      <c r="C48" s="114" t="s">
        <v>169</v>
      </c>
      <c r="D48" s="115" t="s">
        <v>238</v>
      </c>
      <c r="E48" s="118">
        <v>1</v>
      </c>
    </row>
    <row r="49" spans="1:5" x14ac:dyDescent="0.25">
      <c r="A49" s="113"/>
      <c r="B49" s="52"/>
      <c r="C49" s="114"/>
      <c r="D49" s="115"/>
      <c r="E49" s="118"/>
    </row>
    <row r="50" spans="1:5" x14ac:dyDescent="0.25">
      <c r="A50" s="113"/>
      <c r="B50" s="52"/>
      <c r="C50" s="117" t="s">
        <v>170</v>
      </c>
      <c r="D50" s="115"/>
      <c r="E50" s="118"/>
    </row>
    <row r="51" spans="1:5" x14ac:dyDescent="0.25">
      <c r="A51" s="113">
        <f>A48+1</f>
        <v>22</v>
      </c>
      <c r="B51" s="52" t="s">
        <v>20</v>
      </c>
      <c r="C51" s="114" t="s">
        <v>171</v>
      </c>
      <c r="D51" s="115" t="s">
        <v>92</v>
      </c>
      <c r="E51" s="118">
        <v>20</v>
      </c>
    </row>
    <row r="52" spans="1:5" x14ac:dyDescent="0.25">
      <c r="A52" s="113">
        <f t="shared" si="0"/>
        <v>23</v>
      </c>
      <c r="B52" s="52" t="s">
        <v>20</v>
      </c>
      <c r="C52" s="114" t="s">
        <v>172</v>
      </c>
      <c r="D52" s="115" t="s">
        <v>92</v>
      </c>
      <c r="E52" s="118">
        <v>45</v>
      </c>
    </row>
    <row r="53" spans="1:5" x14ac:dyDescent="0.25">
      <c r="A53" s="113">
        <f t="shared" si="0"/>
        <v>24</v>
      </c>
      <c r="B53" s="52" t="s">
        <v>20</v>
      </c>
      <c r="C53" s="114" t="s">
        <v>173</v>
      </c>
      <c r="D53" s="115" t="s">
        <v>92</v>
      </c>
      <c r="E53" s="118">
        <v>15</v>
      </c>
    </row>
    <row r="54" spans="1:5" x14ac:dyDescent="0.25">
      <c r="A54" s="113">
        <f t="shared" si="0"/>
        <v>25</v>
      </c>
      <c r="B54" s="52" t="s">
        <v>20</v>
      </c>
      <c r="C54" s="114" t="s">
        <v>174</v>
      </c>
      <c r="D54" s="115" t="s">
        <v>92</v>
      </c>
      <c r="E54" s="118">
        <v>5</v>
      </c>
    </row>
    <row r="55" spans="1:5" x14ac:dyDescent="0.25">
      <c r="A55" s="113">
        <f t="shared" si="0"/>
        <v>26</v>
      </c>
      <c r="B55" s="52" t="s">
        <v>20</v>
      </c>
      <c r="C55" s="114" t="s">
        <v>175</v>
      </c>
      <c r="D55" s="115" t="s">
        <v>238</v>
      </c>
      <c r="E55" s="118">
        <v>1</v>
      </c>
    </row>
    <row r="56" spans="1:5" x14ac:dyDescent="0.25">
      <c r="A56" s="113">
        <f t="shared" si="0"/>
        <v>27</v>
      </c>
      <c r="B56" s="52" t="s">
        <v>20</v>
      </c>
      <c r="C56" s="114" t="s">
        <v>176</v>
      </c>
      <c r="D56" s="115" t="s">
        <v>238</v>
      </c>
      <c r="E56" s="118">
        <v>1</v>
      </c>
    </row>
    <row r="57" spans="1:5" x14ac:dyDescent="0.25">
      <c r="A57" s="113"/>
      <c r="B57" s="52"/>
      <c r="C57" s="114"/>
      <c r="D57" s="115"/>
      <c r="E57" s="118"/>
    </row>
    <row r="58" spans="1:5" x14ac:dyDescent="0.25">
      <c r="A58" s="113"/>
      <c r="B58" s="52"/>
      <c r="C58" s="117" t="s">
        <v>177</v>
      </c>
      <c r="D58" s="115"/>
      <c r="E58" s="118"/>
    </row>
    <row r="59" spans="1:5" x14ac:dyDescent="0.25">
      <c r="A59" s="113">
        <f>A56+1</f>
        <v>28</v>
      </c>
      <c r="B59" s="52" t="s">
        <v>20</v>
      </c>
      <c r="C59" s="114" t="s">
        <v>178</v>
      </c>
      <c r="D59" s="115" t="s">
        <v>179</v>
      </c>
      <c r="E59" s="118">
        <v>1</v>
      </c>
    </row>
    <row r="60" spans="1:5" x14ac:dyDescent="0.25">
      <c r="A60" s="113">
        <f t="shared" si="0"/>
        <v>29</v>
      </c>
      <c r="B60" s="52" t="s">
        <v>20</v>
      </c>
      <c r="C60" s="114" t="s">
        <v>180</v>
      </c>
      <c r="D60" s="115" t="s">
        <v>179</v>
      </c>
      <c r="E60" s="118">
        <v>1</v>
      </c>
    </row>
    <row r="61" spans="1:5" ht="15.75" thickBot="1" x14ac:dyDescent="0.3">
      <c r="A61" s="113"/>
      <c r="B61" s="52"/>
      <c r="C61" s="114"/>
      <c r="D61" s="115"/>
      <c r="E61" s="118"/>
    </row>
    <row r="62" spans="1:5" ht="15.75" thickTop="1" x14ac:dyDescent="0.25">
      <c r="A62" s="120"/>
      <c r="B62" s="120"/>
      <c r="C62" s="121"/>
      <c r="D62" s="122"/>
      <c r="E62" s="123"/>
    </row>
    <row r="63" spans="1:5" x14ac:dyDescent="0.25">
      <c r="A63" s="150"/>
      <c r="B63" s="150"/>
      <c r="C63" s="150"/>
      <c r="D63" s="149" t="s">
        <v>9</v>
      </c>
      <c r="E63" s="150"/>
    </row>
    <row r="64" spans="1:5" hidden="1" outlineLevel="1" x14ac:dyDescent="0.25">
      <c r="A64" s="51"/>
      <c r="B64" s="51"/>
      <c r="C64" s="51"/>
      <c r="D64" s="51"/>
      <c r="E64" s="51"/>
    </row>
    <row r="65" spans="1:5" hidden="1" outlineLevel="1" x14ac:dyDescent="0.25">
      <c r="A65" s="51"/>
      <c r="B65" s="51"/>
      <c r="C65" s="51"/>
      <c r="D65" s="51"/>
      <c r="E65" s="51"/>
    </row>
    <row r="66" spans="1:5" hidden="1" outlineLevel="1" x14ac:dyDescent="0.25">
      <c r="A66" s="51" t="str">
        <f>"Sastādīja "&amp;KOPS1!$B$57</f>
        <v xml:space="preserve">Sastādīja </v>
      </c>
      <c r="B66" s="54"/>
      <c r="C66" s="54"/>
      <c r="D66" s="51"/>
      <c r="E66" s="51"/>
    </row>
    <row r="67" spans="1:5" hidden="1" outlineLevel="1" x14ac:dyDescent="0.25">
      <c r="A67" s="51"/>
      <c r="B67" s="55" t="s">
        <v>13</v>
      </c>
      <c r="C67" s="55"/>
      <c r="D67" s="51"/>
      <c r="E67" s="51"/>
    </row>
    <row r="68" spans="1:5" hidden="1" outlineLevel="1" x14ac:dyDescent="0.25">
      <c r="A68" s="51" t="str">
        <f>KOPS1!$F$21</f>
        <v>Apjomi sastādīti 2017.gada 18. decembrī</v>
      </c>
      <c r="B68" s="51"/>
      <c r="C68" s="51"/>
      <c r="D68" s="51"/>
      <c r="E68" s="51"/>
    </row>
    <row r="69" spans="1:5" hidden="1" outlineLevel="1" x14ac:dyDescent="0.25">
      <c r="A69" s="51"/>
      <c r="B69" s="51"/>
      <c r="C69" s="51"/>
      <c r="D69" s="51"/>
      <c r="E69" s="51"/>
    </row>
    <row r="70" spans="1:5" hidden="1" outlineLevel="1" x14ac:dyDescent="0.25">
      <c r="D70" s="51"/>
      <c r="E70" s="51"/>
    </row>
    <row r="71" spans="1:5" hidden="1" outlineLevel="1" x14ac:dyDescent="0.25">
      <c r="A71" s="51" t="str">
        <f>"Pārbaudīja "&amp;KOPS1!$B$63</f>
        <v>Pārbaudīja 0</v>
      </c>
      <c r="B71" s="54"/>
      <c r="C71" s="54"/>
      <c r="D71" s="51"/>
      <c r="E71" s="51"/>
    </row>
    <row r="72" spans="1:5" hidden="1" outlineLevel="1" x14ac:dyDescent="0.25">
      <c r="A72" s="51"/>
      <c r="B72" s="55" t="s">
        <v>13</v>
      </c>
      <c r="C72" s="55"/>
      <c r="D72" s="51"/>
      <c r="E72" s="51"/>
    </row>
    <row r="73" spans="1:5" hidden="1" outlineLevel="1" x14ac:dyDescent="0.25">
      <c r="A73" s="51" t="str">
        <f>"Sertifikāta Nr. "&amp;KOPS1!$B$65</f>
        <v>Sertifikāta Nr. 0</v>
      </c>
      <c r="B73" s="57"/>
      <c r="D73" s="51"/>
      <c r="E73" s="51"/>
    </row>
    <row r="74" spans="1:5" collapsed="1" x14ac:dyDescent="0.25">
      <c r="A74" s="51"/>
      <c r="B74" s="51"/>
      <c r="C74" s="51"/>
      <c r="D74" s="51"/>
      <c r="E74" s="51"/>
    </row>
    <row r="75" spans="1:5" x14ac:dyDescent="0.25">
      <c r="A75" s="51"/>
      <c r="B75" s="51"/>
      <c r="C75" s="51"/>
      <c r="D75" s="51"/>
      <c r="E75" s="51"/>
    </row>
    <row r="76" spans="1:5" x14ac:dyDescent="0.25">
      <c r="A76" s="51"/>
      <c r="B76" s="51"/>
      <c r="C76" s="51"/>
      <c r="D76" s="51"/>
      <c r="E76" s="51"/>
    </row>
    <row r="77" spans="1:5" x14ac:dyDescent="0.25">
      <c r="A77" s="51"/>
      <c r="B77" s="51"/>
      <c r="C77" s="51"/>
      <c r="D77" s="51"/>
      <c r="E77" s="51"/>
    </row>
    <row r="78" spans="1:5" x14ac:dyDescent="0.25">
      <c r="A78" s="51"/>
      <c r="B78" s="51"/>
      <c r="C78" s="51"/>
      <c r="D78" s="51"/>
      <c r="E78" s="51"/>
    </row>
    <row r="79" spans="1:5" x14ac:dyDescent="0.25">
      <c r="A79" s="51"/>
      <c r="B79" s="51"/>
      <c r="C79" s="51"/>
      <c r="D79" s="51"/>
      <c r="E79" s="51"/>
    </row>
    <row r="80" spans="1:5" x14ac:dyDescent="0.25">
      <c r="A80" s="51"/>
      <c r="B80" s="51"/>
      <c r="C80" s="51"/>
      <c r="D80" s="51"/>
      <c r="E80" s="51"/>
    </row>
    <row r="81" spans="1:5" x14ac:dyDescent="0.25">
      <c r="A81" s="51"/>
      <c r="B81" s="51"/>
      <c r="C81" s="51"/>
      <c r="D81" s="51"/>
      <c r="E81" s="51"/>
    </row>
    <row r="82" spans="1:5" x14ac:dyDescent="0.25">
      <c r="A82" s="51"/>
      <c r="B82" s="51"/>
      <c r="C82" s="51"/>
      <c r="D82" s="51"/>
      <c r="E82" s="51"/>
    </row>
    <row r="83" spans="1:5" x14ac:dyDescent="0.25">
      <c r="A83" s="51"/>
      <c r="B83" s="51"/>
      <c r="C83" s="51"/>
      <c r="D83" s="51"/>
      <c r="E83" s="51"/>
    </row>
    <row r="84" spans="1:5" x14ac:dyDescent="0.25">
      <c r="A84" s="51"/>
      <c r="B84" s="51"/>
      <c r="C84" s="51"/>
      <c r="D84" s="51"/>
      <c r="E84" s="51"/>
    </row>
    <row r="85" spans="1:5" x14ac:dyDescent="0.25">
      <c r="A85" s="51"/>
      <c r="B85" s="51"/>
      <c r="C85" s="51"/>
      <c r="D85" s="51"/>
      <c r="E85" s="51"/>
    </row>
    <row r="86" spans="1:5" x14ac:dyDescent="0.25">
      <c r="A86" s="51"/>
      <c r="B86" s="51"/>
      <c r="C86" s="51"/>
      <c r="D86" s="51"/>
      <c r="E86" s="51"/>
    </row>
    <row r="87" spans="1:5" x14ac:dyDescent="0.25">
      <c r="A87" s="51"/>
      <c r="B87" s="51"/>
      <c r="C87" s="51"/>
      <c r="D87" s="51"/>
      <c r="E87" s="51"/>
    </row>
    <row r="88" spans="1:5" x14ac:dyDescent="0.25">
      <c r="A88" s="51"/>
      <c r="B88" s="51"/>
      <c r="C88" s="51"/>
      <c r="D88" s="51"/>
      <c r="E88" s="51"/>
    </row>
    <row r="89" spans="1:5" x14ac:dyDescent="0.25">
      <c r="A89" s="51"/>
      <c r="B89" s="51"/>
      <c r="C89" s="51"/>
      <c r="D89" s="51"/>
      <c r="E89" s="51"/>
    </row>
    <row r="90" spans="1:5" x14ac:dyDescent="0.25">
      <c r="A90" s="51"/>
      <c r="B90" s="51"/>
      <c r="C90" s="51"/>
      <c r="D90" s="51"/>
      <c r="E90" s="51"/>
    </row>
    <row r="91" spans="1:5" x14ac:dyDescent="0.25">
      <c r="A91" s="51"/>
      <c r="B91" s="51"/>
      <c r="C91" s="51"/>
      <c r="D91" s="51"/>
      <c r="E91" s="51"/>
    </row>
    <row r="92" spans="1:5" x14ac:dyDescent="0.25">
      <c r="A92" s="51"/>
      <c r="B92" s="51"/>
      <c r="C92" s="51"/>
      <c r="D92" s="51"/>
      <c r="E92" s="51"/>
    </row>
    <row r="93" spans="1:5" x14ac:dyDescent="0.25">
      <c r="A93" s="51"/>
      <c r="B93" s="51"/>
      <c r="C93" s="51"/>
      <c r="D93" s="51"/>
      <c r="E93" s="51"/>
    </row>
    <row r="94" spans="1:5" x14ac:dyDescent="0.25">
      <c r="A94" s="51"/>
      <c r="B94" s="51"/>
      <c r="C94" s="51"/>
      <c r="D94" s="51"/>
      <c r="E94" s="51"/>
    </row>
    <row r="95" spans="1:5" x14ac:dyDescent="0.25">
      <c r="A95" s="51"/>
      <c r="B95" s="51"/>
      <c r="C95" s="51"/>
      <c r="D95" s="51"/>
      <c r="E95" s="51"/>
    </row>
    <row r="96" spans="1:5" x14ac:dyDescent="0.25">
      <c r="A96" s="51"/>
      <c r="B96" s="51"/>
      <c r="C96" s="51"/>
      <c r="D96" s="51"/>
      <c r="E96" s="51"/>
    </row>
    <row r="97" spans="1:5" x14ac:dyDescent="0.25">
      <c r="A97" s="51"/>
      <c r="B97" s="51"/>
      <c r="C97" s="51"/>
      <c r="D97" s="51"/>
      <c r="E97" s="51"/>
    </row>
    <row r="98" spans="1:5" x14ac:dyDescent="0.25">
      <c r="A98" s="51"/>
      <c r="B98" s="51"/>
      <c r="C98" s="51"/>
      <c r="D98" s="51"/>
      <c r="E98" s="51"/>
    </row>
    <row r="99" spans="1:5" x14ac:dyDescent="0.25">
      <c r="A99" s="51"/>
      <c r="B99" s="51"/>
      <c r="C99" s="51"/>
      <c r="D99" s="51"/>
      <c r="E99" s="51"/>
    </row>
    <row r="100" spans="1:5" x14ac:dyDescent="0.25">
      <c r="A100" s="51"/>
      <c r="B100" s="51"/>
      <c r="C100" s="51"/>
      <c r="D100" s="51"/>
      <c r="E100" s="51"/>
    </row>
    <row r="101" spans="1:5" x14ac:dyDescent="0.25">
      <c r="A101" s="51"/>
      <c r="B101" s="51"/>
      <c r="C101" s="51"/>
      <c r="D101" s="51"/>
      <c r="E101" s="51"/>
    </row>
    <row r="102" spans="1:5" x14ac:dyDescent="0.25">
      <c r="A102" s="51"/>
      <c r="B102" s="51"/>
      <c r="C102" s="51"/>
      <c r="D102" s="51"/>
      <c r="E102" s="51"/>
    </row>
    <row r="103" spans="1:5" x14ac:dyDescent="0.25">
      <c r="A103" s="51"/>
      <c r="B103" s="51"/>
      <c r="C103" s="51"/>
      <c r="D103" s="51"/>
      <c r="E103" s="51"/>
    </row>
    <row r="104" spans="1:5" x14ac:dyDescent="0.25">
      <c r="A104" s="51"/>
      <c r="B104" s="51"/>
      <c r="C104" s="51"/>
      <c r="D104" s="51"/>
      <c r="E104" s="51"/>
    </row>
    <row r="105" spans="1:5" x14ac:dyDescent="0.25">
      <c r="A105" s="51"/>
      <c r="B105" s="51"/>
      <c r="C105" s="51"/>
      <c r="D105" s="51"/>
      <c r="E105" s="51"/>
    </row>
    <row r="106" spans="1:5" x14ac:dyDescent="0.25">
      <c r="A106" s="51"/>
      <c r="B106" s="51"/>
      <c r="C106" s="51"/>
      <c r="D106" s="51"/>
      <c r="E106" s="51"/>
    </row>
    <row r="107" spans="1:5" x14ac:dyDescent="0.25">
      <c r="A107" s="51"/>
      <c r="B107" s="51"/>
      <c r="C107" s="51"/>
      <c r="D107" s="51"/>
      <c r="E107" s="51"/>
    </row>
    <row r="108" spans="1:5" x14ac:dyDescent="0.25">
      <c r="A108" s="51"/>
      <c r="B108" s="51"/>
      <c r="C108" s="51"/>
      <c r="D108" s="51"/>
      <c r="E108" s="51"/>
    </row>
    <row r="109" spans="1:5" x14ac:dyDescent="0.25">
      <c r="A109" s="51"/>
      <c r="B109" s="51"/>
      <c r="C109" s="51"/>
      <c r="D109" s="51"/>
      <c r="E109" s="51"/>
    </row>
    <row r="110" spans="1:5" x14ac:dyDescent="0.25">
      <c r="A110" s="51"/>
      <c r="B110" s="51"/>
      <c r="C110" s="51"/>
      <c r="D110" s="51"/>
      <c r="E110" s="51"/>
    </row>
    <row r="111" spans="1:5" x14ac:dyDescent="0.25">
      <c r="A111" s="51"/>
      <c r="B111" s="51"/>
      <c r="C111" s="51"/>
      <c r="D111" s="51"/>
      <c r="E111" s="51"/>
    </row>
    <row r="112" spans="1:5" x14ac:dyDescent="0.25">
      <c r="A112" s="51"/>
      <c r="B112" s="51"/>
      <c r="C112" s="51"/>
      <c r="D112" s="51"/>
      <c r="E112" s="51"/>
    </row>
    <row r="113" spans="1:5" x14ac:dyDescent="0.25">
      <c r="A113" s="51"/>
      <c r="B113" s="51"/>
      <c r="C113" s="51"/>
      <c r="D113" s="51"/>
      <c r="E113" s="51"/>
    </row>
    <row r="114" spans="1:5" x14ac:dyDescent="0.25">
      <c r="A114" s="51"/>
      <c r="B114" s="51"/>
      <c r="C114" s="51"/>
      <c r="D114" s="51"/>
      <c r="E114" s="51"/>
    </row>
    <row r="115" spans="1:5" x14ac:dyDescent="0.25">
      <c r="A115" s="51"/>
      <c r="B115" s="51"/>
      <c r="C115" s="51"/>
      <c r="D115" s="51"/>
      <c r="E115" s="51"/>
    </row>
    <row r="116" spans="1:5" x14ac:dyDescent="0.25">
      <c r="A116" s="51"/>
      <c r="B116" s="51"/>
      <c r="C116" s="51"/>
      <c r="D116" s="51"/>
      <c r="E116" s="51"/>
    </row>
    <row r="117" spans="1:5" x14ac:dyDescent="0.25">
      <c r="A117" s="51"/>
      <c r="B117" s="51"/>
      <c r="C117" s="51"/>
      <c r="D117" s="51"/>
      <c r="E117" s="51"/>
    </row>
    <row r="118" spans="1:5" x14ac:dyDescent="0.25">
      <c r="A118" s="51"/>
      <c r="B118" s="51"/>
      <c r="C118" s="51"/>
      <c r="D118" s="51"/>
      <c r="E118" s="51"/>
    </row>
    <row r="119" spans="1:5" x14ac:dyDescent="0.25">
      <c r="A119" s="51"/>
      <c r="B119" s="51"/>
      <c r="C119" s="51"/>
      <c r="D119" s="51"/>
      <c r="E119" s="51"/>
    </row>
    <row r="120" spans="1:5" x14ac:dyDescent="0.25">
      <c r="A120" s="51"/>
      <c r="B120" s="51"/>
      <c r="C120" s="51"/>
      <c r="D120" s="51"/>
      <c r="E120" s="51"/>
    </row>
    <row r="121" spans="1:5" x14ac:dyDescent="0.25">
      <c r="A121" s="51"/>
      <c r="B121" s="51"/>
      <c r="C121" s="51"/>
      <c r="D121" s="51"/>
      <c r="E121" s="51"/>
    </row>
    <row r="122" spans="1:5" x14ac:dyDescent="0.25">
      <c r="A122" s="51"/>
      <c r="B122" s="51"/>
      <c r="C122" s="51"/>
      <c r="D122" s="51"/>
      <c r="E122" s="51"/>
    </row>
    <row r="123" spans="1:5" x14ac:dyDescent="0.25">
      <c r="A123" s="51"/>
      <c r="B123" s="51"/>
      <c r="C123" s="51"/>
      <c r="D123" s="51"/>
      <c r="E123" s="51"/>
    </row>
    <row r="124" spans="1:5" x14ac:dyDescent="0.25">
      <c r="A124" s="51"/>
      <c r="B124" s="51"/>
      <c r="C124" s="51"/>
      <c r="D124" s="51"/>
      <c r="E124" s="51"/>
    </row>
    <row r="125" spans="1:5" x14ac:dyDescent="0.25">
      <c r="A125" s="51"/>
      <c r="B125" s="51"/>
      <c r="C125" s="51"/>
      <c r="D125" s="51"/>
      <c r="E125" s="51"/>
    </row>
    <row r="126" spans="1:5" x14ac:dyDescent="0.25">
      <c r="A126" s="51"/>
      <c r="B126" s="51"/>
      <c r="C126" s="51"/>
      <c r="D126" s="51"/>
      <c r="E126" s="51"/>
    </row>
    <row r="127" spans="1:5" x14ac:dyDescent="0.25">
      <c r="A127" s="51"/>
      <c r="B127" s="51"/>
      <c r="C127" s="51"/>
      <c r="D127" s="51"/>
      <c r="E127" s="51"/>
    </row>
    <row r="128" spans="1:5" x14ac:dyDescent="0.25">
      <c r="A128" s="51"/>
      <c r="B128" s="51"/>
      <c r="C128" s="51"/>
      <c r="D128" s="51"/>
      <c r="E128" s="51"/>
    </row>
    <row r="129" spans="1:5" x14ac:dyDescent="0.25">
      <c r="A129" s="51"/>
      <c r="B129" s="51"/>
      <c r="C129" s="51"/>
      <c r="D129" s="51"/>
      <c r="E129" s="51"/>
    </row>
    <row r="130" spans="1:5" x14ac:dyDescent="0.25">
      <c r="A130" s="51"/>
      <c r="B130" s="51"/>
      <c r="C130" s="51"/>
      <c r="D130" s="51"/>
      <c r="E130" s="51"/>
    </row>
    <row r="131" spans="1:5" x14ac:dyDescent="0.25">
      <c r="A131" s="51"/>
      <c r="B131" s="51"/>
      <c r="C131" s="51"/>
      <c r="D131" s="51"/>
      <c r="E131" s="51"/>
    </row>
    <row r="132" spans="1:5" x14ac:dyDescent="0.25">
      <c r="A132" s="51"/>
      <c r="B132" s="51"/>
      <c r="C132" s="51"/>
      <c r="D132" s="51"/>
      <c r="E132" s="51"/>
    </row>
    <row r="133" spans="1:5" x14ac:dyDescent="0.25">
      <c r="A133" s="51"/>
      <c r="B133" s="51"/>
      <c r="C133" s="51"/>
      <c r="D133" s="51"/>
      <c r="E133" s="51"/>
    </row>
    <row r="134" spans="1:5" x14ac:dyDescent="0.25">
      <c r="A134" s="51"/>
      <c r="B134" s="51"/>
      <c r="C134" s="51"/>
      <c r="D134" s="51"/>
      <c r="E134" s="51"/>
    </row>
    <row r="135" spans="1:5" x14ac:dyDescent="0.25">
      <c r="A135" s="51"/>
      <c r="B135" s="51"/>
      <c r="C135" s="51"/>
      <c r="D135" s="51"/>
      <c r="E135" s="51"/>
    </row>
    <row r="136" spans="1:5" x14ac:dyDescent="0.25">
      <c r="A136" s="51"/>
      <c r="B136" s="51"/>
      <c r="C136" s="51"/>
      <c r="D136" s="51"/>
      <c r="E136" s="51"/>
    </row>
    <row r="137" spans="1:5" x14ac:dyDescent="0.25">
      <c r="A137" s="51"/>
      <c r="B137" s="51"/>
      <c r="C137" s="51"/>
      <c r="D137" s="51"/>
      <c r="E137" s="51"/>
    </row>
    <row r="138" spans="1:5" x14ac:dyDescent="0.25">
      <c r="A138" s="51"/>
      <c r="B138" s="51"/>
      <c r="C138" s="51"/>
      <c r="D138" s="51"/>
      <c r="E138" s="51"/>
    </row>
    <row r="139" spans="1:5" x14ac:dyDescent="0.25">
      <c r="A139" s="51"/>
      <c r="B139" s="51"/>
      <c r="C139" s="51"/>
      <c r="D139" s="51"/>
      <c r="E139" s="51"/>
    </row>
    <row r="140" spans="1:5" x14ac:dyDescent="0.25">
      <c r="A140" s="51"/>
      <c r="B140" s="51"/>
      <c r="C140" s="51"/>
      <c r="D140" s="51"/>
      <c r="E140" s="51"/>
    </row>
    <row r="141" spans="1:5" x14ac:dyDescent="0.25">
      <c r="A141" s="51"/>
      <c r="B141" s="51"/>
      <c r="C141" s="51"/>
      <c r="D141" s="51"/>
      <c r="E141" s="51"/>
    </row>
    <row r="142" spans="1:5" x14ac:dyDescent="0.25">
      <c r="A142" s="51"/>
      <c r="B142" s="51"/>
      <c r="C142" s="51"/>
      <c r="D142" s="51"/>
      <c r="E142" s="51"/>
    </row>
    <row r="143" spans="1:5" x14ac:dyDescent="0.25">
      <c r="A143" s="51"/>
      <c r="B143" s="51"/>
      <c r="C143" s="51"/>
      <c r="D143" s="51"/>
      <c r="E143" s="51"/>
    </row>
    <row r="144" spans="1:5" x14ac:dyDescent="0.25">
      <c r="A144" s="51"/>
      <c r="B144" s="51"/>
      <c r="C144" s="51"/>
      <c r="D144" s="51"/>
      <c r="E144" s="51"/>
    </row>
    <row r="145" spans="1:5" x14ac:dyDescent="0.25">
      <c r="A145" s="51"/>
      <c r="B145" s="51"/>
      <c r="C145" s="51"/>
      <c r="D145" s="51"/>
      <c r="E145" s="51"/>
    </row>
    <row r="146" spans="1:5" x14ac:dyDescent="0.25">
      <c r="A146" s="51"/>
      <c r="B146" s="51"/>
      <c r="C146" s="51"/>
      <c r="D146" s="51"/>
      <c r="E146" s="51"/>
    </row>
    <row r="147" spans="1:5" x14ac:dyDescent="0.25">
      <c r="A147" s="51"/>
      <c r="B147" s="51"/>
      <c r="C147" s="51"/>
      <c r="D147" s="51"/>
      <c r="E147" s="51"/>
    </row>
    <row r="148" spans="1:5" x14ac:dyDescent="0.25">
      <c r="A148" s="51"/>
      <c r="B148" s="51"/>
      <c r="C148" s="51"/>
      <c r="D148" s="51"/>
      <c r="E148" s="51"/>
    </row>
    <row r="149" spans="1:5" x14ac:dyDescent="0.25">
      <c r="A149" s="51"/>
      <c r="B149" s="51"/>
      <c r="C149" s="51"/>
      <c r="D149" s="51"/>
      <c r="E149" s="51"/>
    </row>
    <row r="150" spans="1:5" x14ac:dyDescent="0.25">
      <c r="A150" s="51"/>
      <c r="B150" s="51"/>
      <c r="C150" s="51"/>
      <c r="D150" s="51"/>
      <c r="E150" s="51"/>
    </row>
    <row r="151" spans="1:5" x14ac:dyDescent="0.25">
      <c r="A151" s="51"/>
      <c r="B151" s="51"/>
      <c r="C151" s="51"/>
      <c r="D151" s="51"/>
      <c r="E151" s="51"/>
    </row>
    <row r="152" spans="1:5" x14ac:dyDescent="0.25">
      <c r="A152" s="51"/>
      <c r="B152" s="51"/>
      <c r="C152" s="51"/>
      <c r="D152" s="51"/>
      <c r="E152" s="51"/>
    </row>
    <row r="153" spans="1:5" x14ac:dyDescent="0.25">
      <c r="A153" s="51"/>
      <c r="B153" s="51"/>
      <c r="C153" s="51"/>
      <c r="D153" s="51"/>
      <c r="E153" s="51"/>
    </row>
    <row r="154" spans="1:5" x14ac:dyDescent="0.25">
      <c r="A154" s="51"/>
      <c r="B154" s="51"/>
      <c r="C154" s="51"/>
      <c r="D154" s="51"/>
      <c r="E154" s="51"/>
    </row>
    <row r="155" spans="1:5" x14ac:dyDescent="0.25">
      <c r="A155" s="51"/>
      <c r="B155" s="51"/>
      <c r="C155" s="51"/>
      <c r="D155" s="51"/>
      <c r="E155" s="51"/>
    </row>
    <row r="156" spans="1:5" x14ac:dyDescent="0.25">
      <c r="A156" s="51"/>
      <c r="B156" s="51"/>
      <c r="C156" s="51"/>
      <c r="D156" s="51"/>
      <c r="E156" s="51"/>
    </row>
    <row r="157" spans="1:5" x14ac:dyDescent="0.25">
      <c r="A157" s="51"/>
      <c r="B157" s="51"/>
      <c r="C157" s="51"/>
      <c r="D157" s="51"/>
      <c r="E157" s="51"/>
    </row>
    <row r="158" spans="1:5" x14ac:dyDescent="0.25">
      <c r="A158" s="51"/>
      <c r="B158" s="51"/>
      <c r="C158" s="51"/>
      <c r="D158" s="51"/>
      <c r="E158" s="51"/>
    </row>
    <row r="159" spans="1:5" x14ac:dyDescent="0.25">
      <c r="A159" s="51"/>
      <c r="B159" s="51"/>
      <c r="C159" s="51"/>
      <c r="D159" s="51"/>
      <c r="E159" s="51"/>
    </row>
    <row r="160" spans="1:5" x14ac:dyDescent="0.25">
      <c r="A160" s="51"/>
      <c r="B160" s="51"/>
      <c r="C160" s="51"/>
      <c r="D160" s="51"/>
      <c r="E160" s="51"/>
    </row>
    <row r="161" spans="1:5" x14ac:dyDescent="0.25">
      <c r="A161" s="51"/>
      <c r="B161" s="51"/>
      <c r="C161" s="51"/>
      <c r="D161" s="51"/>
      <c r="E161" s="51"/>
    </row>
    <row r="162" spans="1:5" x14ac:dyDescent="0.25">
      <c r="A162" s="51"/>
      <c r="B162" s="51"/>
      <c r="C162" s="51"/>
      <c r="D162" s="51"/>
      <c r="E162" s="51"/>
    </row>
    <row r="163" spans="1:5" x14ac:dyDescent="0.25">
      <c r="A163" s="51"/>
      <c r="B163" s="51"/>
      <c r="C163" s="51"/>
      <c r="D163" s="51"/>
      <c r="E163" s="51"/>
    </row>
    <row r="164" spans="1:5" x14ac:dyDescent="0.25">
      <c r="A164" s="51"/>
      <c r="B164" s="51"/>
      <c r="C164" s="51"/>
      <c r="D164" s="51"/>
      <c r="E164" s="51"/>
    </row>
    <row r="165" spans="1:5" x14ac:dyDescent="0.25">
      <c r="A165" s="51"/>
      <c r="B165" s="51"/>
      <c r="C165" s="51"/>
      <c r="D165" s="51"/>
      <c r="E165" s="51"/>
    </row>
    <row r="166" spans="1:5" x14ac:dyDescent="0.25">
      <c r="A166" s="51"/>
      <c r="B166" s="51"/>
      <c r="C166" s="51"/>
      <c r="D166" s="51"/>
      <c r="E166" s="51"/>
    </row>
    <row r="167" spans="1:5" x14ac:dyDescent="0.25">
      <c r="A167" s="51"/>
      <c r="B167" s="51"/>
      <c r="C167" s="51"/>
      <c r="D167" s="51"/>
      <c r="E167" s="51"/>
    </row>
    <row r="168" spans="1:5" x14ac:dyDescent="0.25">
      <c r="A168" s="51"/>
      <c r="B168" s="51"/>
      <c r="C168" s="51"/>
      <c r="D168" s="51"/>
      <c r="E168" s="51"/>
    </row>
    <row r="169" spans="1:5" x14ac:dyDescent="0.25">
      <c r="A169" s="51"/>
      <c r="B169" s="51"/>
      <c r="C169" s="51"/>
      <c r="D169" s="51"/>
      <c r="E169" s="51"/>
    </row>
    <row r="170" spans="1:5" x14ac:dyDescent="0.25">
      <c r="A170" s="51"/>
      <c r="B170" s="51"/>
      <c r="C170" s="51"/>
      <c r="D170" s="51"/>
      <c r="E170" s="51"/>
    </row>
    <row r="171" spans="1:5" x14ac:dyDescent="0.25">
      <c r="A171" s="51"/>
      <c r="B171" s="51"/>
      <c r="C171" s="51"/>
      <c r="D171" s="51"/>
      <c r="E171" s="51"/>
    </row>
    <row r="172" spans="1:5" x14ac:dyDescent="0.25">
      <c r="A172" s="51"/>
      <c r="B172" s="51"/>
      <c r="C172" s="51"/>
      <c r="D172" s="51"/>
      <c r="E172" s="51"/>
    </row>
    <row r="173" spans="1:5" x14ac:dyDescent="0.25">
      <c r="A173" s="51"/>
      <c r="B173" s="51"/>
      <c r="C173" s="51"/>
      <c r="D173" s="51"/>
      <c r="E173" s="51"/>
    </row>
    <row r="174" spans="1:5" x14ac:dyDescent="0.25">
      <c r="A174" s="51"/>
      <c r="B174" s="51"/>
      <c r="C174" s="51"/>
      <c r="D174" s="51"/>
      <c r="E174" s="51"/>
    </row>
    <row r="175" spans="1:5" x14ac:dyDescent="0.25">
      <c r="A175" s="51"/>
      <c r="B175" s="51"/>
      <c r="C175" s="51"/>
      <c r="D175" s="51"/>
      <c r="E175" s="51"/>
    </row>
    <row r="176" spans="1:5" x14ac:dyDescent="0.25">
      <c r="A176" s="51"/>
      <c r="B176" s="51"/>
      <c r="C176" s="51"/>
      <c r="D176" s="51"/>
      <c r="E176" s="51"/>
    </row>
    <row r="177" spans="1:5" x14ac:dyDescent="0.25">
      <c r="A177" s="51"/>
      <c r="B177" s="51"/>
      <c r="C177" s="51"/>
      <c r="D177" s="51"/>
      <c r="E177" s="51"/>
    </row>
    <row r="178" spans="1:5" x14ac:dyDescent="0.25">
      <c r="A178" s="51"/>
      <c r="B178" s="51"/>
      <c r="C178" s="51"/>
      <c r="D178" s="51"/>
      <c r="E178" s="51"/>
    </row>
    <row r="179" spans="1:5" x14ac:dyDescent="0.25">
      <c r="A179" s="51"/>
      <c r="B179" s="51"/>
      <c r="C179" s="51"/>
      <c r="D179" s="51"/>
      <c r="E179" s="51"/>
    </row>
    <row r="180" spans="1:5" x14ac:dyDescent="0.25">
      <c r="A180" s="51"/>
      <c r="B180" s="51"/>
      <c r="C180" s="51"/>
      <c r="D180" s="51"/>
      <c r="E180" s="51"/>
    </row>
    <row r="181" spans="1:5" x14ac:dyDescent="0.25">
      <c r="A181" s="51"/>
      <c r="B181" s="51"/>
      <c r="C181" s="51"/>
      <c r="D181" s="51"/>
      <c r="E181" s="51"/>
    </row>
    <row r="182" spans="1:5" x14ac:dyDescent="0.25">
      <c r="A182" s="51"/>
      <c r="B182" s="51"/>
      <c r="C182" s="51"/>
      <c r="D182" s="51"/>
      <c r="E182" s="51"/>
    </row>
    <row r="183" spans="1:5" x14ac:dyDescent="0.25">
      <c r="A183" s="51"/>
      <c r="B183" s="51"/>
      <c r="C183" s="51"/>
      <c r="D183" s="51"/>
      <c r="E183" s="51"/>
    </row>
    <row r="184" spans="1:5" x14ac:dyDescent="0.25">
      <c r="A184" s="51"/>
      <c r="B184" s="51"/>
      <c r="C184" s="51"/>
      <c r="D184" s="51"/>
      <c r="E184" s="51"/>
    </row>
    <row r="185" spans="1:5" x14ac:dyDescent="0.25">
      <c r="A185" s="51"/>
      <c r="B185" s="51"/>
      <c r="C185" s="51"/>
      <c r="D185" s="51"/>
      <c r="E185" s="51"/>
    </row>
    <row r="186" spans="1:5" x14ac:dyDescent="0.25">
      <c r="A186" s="51"/>
      <c r="B186" s="51"/>
      <c r="C186" s="51"/>
      <c r="D186" s="51"/>
      <c r="E186" s="51"/>
    </row>
    <row r="187" spans="1:5" x14ac:dyDescent="0.25">
      <c r="A187" s="51"/>
      <c r="B187" s="51"/>
      <c r="C187" s="51"/>
      <c r="D187" s="51"/>
      <c r="E187" s="51"/>
    </row>
    <row r="188" spans="1:5" x14ac:dyDescent="0.25">
      <c r="A188" s="51"/>
      <c r="B188" s="51"/>
      <c r="C188" s="51"/>
      <c r="D188" s="51"/>
      <c r="E188" s="51"/>
    </row>
    <row r="189" spans="1:5" x14ac:dyDescent="0.25">
      <c r="A189" s="51"/>
      <c r="B189" s="51"/>
      <c r="C189" s="51"/>
      <c r="D189" s="51"/>
      <c r="E189" s="51"/>
    </row>
    <row r="190" spans="1:5" x14ac:dyDescent="0.25">
      <c r="A190" s="51"/>
      <c r="B190" s="51"/>
      <c r="C190" s="51"/>
      <c r="D190" s="51"/>
      <c r="E190" s="51"/>
    </row>
    <row r="191" spans="1:5" x14ac:dyDescent="0.25">
      <c r="A191" s="51"/>
      <c r="B191" s="51"/>
      <c r="C191" s="51"/>
      <c r="D191" s="51"/>
      <c r="E191" s="51"/>
    </row>
    <row r="192" spans="1:5" x14ac:dyDescent="0.25">
      <c r="A192" s="51"/>
      <c r="B192" s="51"/>
      <c r="C192" s="51"/>
      <c r="D192" s="51"/>
      <c r="E192" s="51"/>
    </row>
    <row r="193" spans="1:5" x14ac:dyDescent="0.25">
      <c r="A193" s="51"/>
      <c r="B193" s="51"/>
      <c r="C193" s="51"/>
      <c r="D193" s="51"/>
      <c r="E193" s="51"/>
    </row>
    <row r="194" spans="1:5" x14ac:dyDescent="0.25">
      <c r="A194" s="51"/>
      <c r="B194" s="51"/>
      <c r="C194" s="51"/>
      <c r="D194" s="51"/>
      <c r="E194" s="51"/>
    </row>
    <row r="195" spans="1:5" x14ac:dyDescent="0.25">
      <c r="A195" s="51"/>
      <c r="B195" s="51"/>
      <c r="C195" s="51"/>
      <c r="D195" s="51"/>
      <c r="E195" s="51"/>
    </row>
    <row r="196" spans="1:5" x14ac:dyDescent="0.25">
      <c r="A196" s="51"/>
      <c r="B196" s="51"/>
      <c r="C196" s="51"/>
      <c r="D196" s="51"/>
      <c r="E196" s="51"/>
    </row>
    <row r="197" spans="1:5" x14ac:dyDescent="0.25">
      <c r="A197" s="51"/>
      <c r="B197" s="51"/>
      <c r="C197" s="51"/>
      <c r="D197" s="51"/>
      <c r="E197" s="51"/>
    </row>
    <row r="198" spans="1:5" x14ac:dyDescent="0.25">
      <c r="A198" s="51"/>
      <c r="B198" s="51"/>
      <c r="C198" s="51"/>
      <c r="D198" s="51"/>
      <c r="E198" s="51"/>
    </row>
    <row r="199" spans="1:5" x14ac:dyDescent="0.25">
      <c r="A199" s="51"/>
      <c r="B199" s="51"/>
      <c r="C199" s="51"/>
      <c r="D199" s="51"/>
      <c r="E199" s="51"/>
    </row>
    <row r="200" spans="1:5" x14ac:dyDescent="0.25">
      <c r="A200" s="51"/>
      <c r="B200" s="51"/>
      <c r="C200" s="51"/>
      <c r="D200" s="51"/>
      <c r="E200" s="51"/>
    </row>
    <row r="201" spans="1:5" x14ac:dyDescent="0.25">
      <c r="A201" s="51"/>
      <c r="B201" s="51"/>
      <c r="C201" s="51"/>
      <c r="D201" s="51"/>
      <c r="E201" s="51"/>
    </row>
    <row r="202" spans="1:5" x14ac:dyDescent="0.25">
      <c r="A202" s="51"/>
      <c r="B202" s="51"/>
      <c r="C202" s="51"/>
      <c r="D202" s="51"/>
      <c r="E202" s="51"/>
    </row>
    <row r="203" spans="1:5" x14ac:dyDescent="0.25">
      <c r="A203" s="51"/>
      <c r="B203" s="51"/>
      <c r="C203" s="51"/>
      <c r="D203" s="51"/>
      <c r="E203" s="51"/>
    </row>
    <row r="204" spans="1:5" x14ac:dyDescent="0.25">
      <c r="A204" s="51"/>
      <c r="B204" s="51"/>
      <c r="C204" s="51"/>
      <c r="D204" s="51"/>
      <c r="E204" s="51"/>
    </row>
    <row r="205" spans="1:5" x14ac:dyDescent="0.25">
      <c r="A205" s="51"/>
      <c r="B205" s="51"/>
      <c r="C205" s="51"/>
      <c r="D205" s="51"/>
      <c r="E205" s="51"/>
    </row>
    <row r="206" spans="1:5" x14ac:dyDescent="0.25">
      <c r="A206" s="51"/>
      <c r="B206" s="51"/>
      <c r="C206" s="51"/>
      <c r="D206" s="51"/>
      <c r="E206" s="51"/>
    </row>
    <row r="207" spans="1:5" x14ac:dyDescent="0.25">
      <c r="A207" s="51"/>
      <c r="B207" s="51"/>
      <c r="C207" s="51"/>
      <c r="D207" s="51"/>
      <c r="E207" s="51"/>
    </row>
    <row r="208" spans="1:5" x14ac:dyDescent="0.25">
      <c r="A208" s="51"/>
      <c r="B208" s="51"/>
      <c r="C208" s="51"/>
      <c r="D208" s="51"/>
      <c r="E208" s="51"/>
    </row>
    <row r="209" spans="1:5" x14ac:dyDescent="0.25">
      <c r="A209" s="51"/>
      <c r="B209" s="51"/>
      <c r="C209" s="51"/>
      <c r="D209" s="51"/>
      <c r="E209" s="51"/>
    </row>
    <row r="210" spans="1:5" x14ac:dyDescent="0.25">
      <c r="A210" s="51"/>
      <c r="B210" s="51"/>
      <c r="C210" s="51"/>
      <c r="D210" s="51"/>
      <c r="E210" s="51"/>
    </row>
    <row r="211" spans="1:5" x14ac:dyDescent="0.25">
      <c r="A211" s="51"/>
      <c r="B211" s="51"/>
      <c r="C211" s="51"/>
      <c r="D211" s="51"/>
      <c r="E211" s="51"/>
    </row>
    <row r="212" spans="1:5" x14ac:dyDescent="0.25">
      <c r="A212" s="51"/>
      <c r="B212" s="51"/>
      <c r="C212" s="51"/>
      <c r="D212" s="51"/>
      <c r="E212" s="51"/>
    </row>
    <row r="213" spans="1:5" x14ac:dyDescent="0.25">
      <c r="A213" s="51"/>
      <c r="B213" s="51"/>
      <c r="C213" s="51"/>
      <c r="D213" s="51"/>
      <c r="E213" s="51"/>
    </row>
    <row r="214" spans="1:5" x14ac:dyDescent="0.25">
      <c r="A214" s="51"/>
      <c r="B214" s="51"/>
      <c r="C214" s="51"/>
      <c r="D214" s="51"/>
      <c r="E214" s="51"/>
    </row>
    <row r="215" spans="1:5" x14ac:dyDescent="0.25">
      <c r="A215" s="51"/>
      <c r="B215" s="51"/>
      <c r="C215" s="51"/>
      <c r="D215" s="51"/>
      <c r="E215" s="51"/>
    </row>
    <row r="216" spans="1:5" x14ac:dyDescent="0.25">
      <c r="A216" s="51"/>
      <c r="B216" s="51"/>
      <c r="C216" s="51"/>
      <c r="D216" s="51"/>
      <c r="E216" s="51"/>
    </row>
    <row r="217" spans="1:5" x14ac:dyDescent="0.25">
      <c r="A217" s="51"/>
      <c r="B217" s="51"/>
      <c r="C217" s="51"/>
      <c r="D217" s="51"/>
      <c r="E217" s="51"/>
    </row>
    <row r="218" spans="1:5" x14ac:dyDescent="0.25">
      <c r="A218" s="51"/>
      <c r="B218" s="51"/>
      <c r="C218" s="51"/>
      <c r="D218" s="51"/>
      <c r="E218" s="51"/>
    </row>
    <row r="219" spans="1:5" x14ac:dyDescent="0.25">
      <c r="A219" s="51"/>
      <c r="B219" s="51"/>
      <c r="C219" s="51"/>
      <c r="D219" s="51"/>
      <c r="E219" s="51"/>
    </row>
    <row r="220" spans="1:5" x14ac:dyDescent="0.25">
      <c r="A220" s="51"/>
      <c r="B220" s="51"/>
      <c r="C220" s="51"/>
      <c r="D220" s="51"/>
      <c r="E220" s="51"/>
    </row>
    <row r="221" spans="1:5" x14ac:dyDescent="0.25">
      <c r="A221" s="51"/>
      <c r="B221" s="51"/>
      <c r="C221" s="51"/>
      <c r="D221" s="51"/>
      <c r="E221" s="51"/>
    </row>
    <row r="222" spans="1:5" x14ac:dyDescent="0.25">
      <c r="A222" s="51"/>
      <c r="B222" s="51"/>
      <c r="C222" s="51"/>
      <c r="D222" s="51"/>
      <c r="E222" s="51"/>
    </row>
    <row r="223" spans="1:5" x14ac:dyDescent="0.25">
      <c r="A223" s="51"/>
      <c r="B223" s="51"/>
      <c r="C223" s="51"/>
      <c r="D223" s="51"/>
      <c r="E223" s="51"/>
    </row>
    <row r="224" spans="1:5" x14ac:dyDescent="0.25">
      <c r="A224" s="51"/>
      <c r="B224" s="51"/>
      <c r="C224" s="51"/>
      <c r="D224" s="51"/>
      <c r="E224" s="51"/>
    </row>
    <row r="225" spans="1:5" x14ac:dyDescent="0.25">
      <c r="A225" s="51"/>
      <c r="B225" s="51"/>
      <c r="C225" s="51"/>
      <c r="D225" s="51"/>
      <c r="E225" s="51"/>
    </row>
    <row r="226" spans="1:5" x14ac:dyDescent="0.25">
      <c r="A226" s="51"/>
      <c r="B226" s="51"/>
      <c r="C226" s="51"/>
      <c r="D226" s="51"/>
      <c r="E226" s="51"/>
    </row>
    <row r="227" spans="1:5" x14ac:dyDescent="0.25">
      <c r="A227" s="51"/>
      <c r="B227" s="51"/>
      <c r="C227" s="51"/>
      <c r="D227" s="51"/>
      <c r="E227" s="51"/>
    </row>
    <row r="228" spans="1:5" x14ac:dyDescent="0.25">
      <c r="A228" s="51"/>
      <c r="B228" s="51"/>
      <c r="C228" s="51"/>
      <c r="D228" s="51"/>
      <c r="E228" s="51"/>
    </row>
    <row r="229" spans="1:5" x14ac:dyDescent="0.25">
      <c r="A229" s="51"/>
      <c r="B229" s="51"/>
      <c r="C229" s="51"/>
      <c r="D229" s="51"/>
      <c r="E229" s="51"/>
    </row>
    <row r="230" spans="1:5" x14ac:dyDescent="0.25">
      <c r="A230" s="51"/>
      <c r="B230" s="51"/>
      <c r="C230" s="51"/>
      <c r="D230" s="51"/>
      <c r="E230" s="51"/>
    </row>
    <row r="231" spans="1:5" x14ac:dyDescent="0.25">
      <c r="A231" s="51"/>
      <c r="B231" s="51"/>
      <c r="C231" s="51"/>
      <c r="D231" s="51"/>
      <c r="E231" s="51"/>
    </row>
    <row r="232" spans="1:5" x14ac:dyDescent="0.25">
      <c r="A232" s="51"/>
      <c r="B232" s="51"/>
      <c r="C232" s="51"/>
      <c r="D232" s="51"/>
      <c r="E232" s="51"/>
    </row>
    <row r="233" spans="1:5" x14ac:dyDescent="0.25">
      <c r="A233" s="51"/>
      <c r="B233" s="51"/>
      <c r="C233" s="51"/>
      <c r="D233" s="51"/>
      <c r="E233" s="51"/>
    </row>
    <row r="234" spans="1:5" x14ac:dyDescent="0.25">
      <c r="A234" s="51"/>
      <c r="B234" s="51"/>
      <c r="C234" s="51"/>
      <c r="D234" s="51"/>
      <c r="E234" s="51"/>
    </row>
    <row r="235" spans="1:5" x14ac:dyDescent="0.25">
      <c r="A235" s="51"/>
      <c r="B235" s="51"/>
      <c r="C235" s="51"/>
      <c r="D235" s="51"/>
      <c r="E235" s="51"/>
    </row>
    <row r="236" spans="1:5" x14ac:dyDescent="0.25">
      <c r="A236" s="51"/>
      <c r="B236" s="51"/>
      <c r="C236" s="51"/>
      <c r="D236" s="51"/>
      <c r="E236" s="51"/>
    </row>
    <row r="237" spans="1:5" x14ac:dyDescent="0.25">
      <c r="A237" s="51"/>
      <c r="B237" s="51"/>
      <c r="C237" s="51"/>
      <c r="D237" s="51"/>
      <c r="E237" s="51"/>
    </row>
    <row r="238" spans="1:5" x14ac:dyDescent="0.25">
      <c r="A238" s="51"/>
      <c r="B238" s="51"/>
      <c r="C238" s="51"/>
      <c r="D238" s="51"/>
      <c r="E238" s="51"/>
    </row>
    <row r="239" spans="1:5" x14ac:dyDescent="0.25">
      <c r="A239" s="51"/>
      <c r="B239" s="51"/>
      <c r="C239" s="51"/>
      <c r="D239" s="51"/>
      <c r="E239" s="51"/>
    </row>
    <row r="240" spans="1:5" x14ac:dyDescent="0.25">
      <c r="A240" s="51"/>
      <c r="B240" s="51"/>
      <c r="C240" s="51"/>
      <c r="D240" s="51"/>
      <c r="E240" s="51"/>
    </row>
    <row r="241" spans="1:5" x14ac:dyDescent="0.25">
      <c r="A241" s="51"/>
      <c r="B241" s="51"/>
      <c r="C241" s="51"/>
      <c r="D241" s="51"/>
      <c r="E241" s="51"/>
    </row>
    <row r="242" spans="1:5" x14ac:dyDescent="0.25">
      <c r="A242" s="51"/>
      <c r="B242" s="51"/>
      <c r="C242" s="51"/>
      <c r="D242" s="51"/>
      <c r="E242" s="51"/>
    </row>
    <row r="243" spans="1:5" x14ac:dyDescent="0.25">
      <c r="A243" s="51"/>
      <c r="B243" s="51"/>
      <c r="C243" s="51"/>
      <c r="D243" s="51"/>
      <c r="E243" s="51"/>
    </row>
    <row r="244" spans="1:5" x14ac:dyDescent="0.25">
      <c r="A244" s="51"/>
      <c r="B244" s="51"/>
      <c r="C244" s="51"/>
      <c r="D244" s="51"/>
      <c r="E244" s="51"/>
    </row>
    <row r="245" spans="1:5" x14ac:dyDescent="0.25">
      <c r="A245" s="51"/>
      <c r="B245" s="51"/>
      <c r="C245" s="51"/>
      <c r="D245" s="51"/>
      <c r="E245" s="51"/>
    </row>
    <row r="246" spans="1:5" x14ac:dyDescent="0.25">
      <c r="A246" s="51"/>
      <c r="B246" s="51"/>
      <c r="C246" s="51"/>
      <c r="D246" s="51"/>
      <c r="E246" s="51"/>
    </row>
    <row r="247" spans="1:5" x14ac:dyDescent="0.25">
      <c r="A247" s="51"/>
      <c r="B247" s="51"/>
      <c r="C247" s="51"/>
      <c r="D247" s="51"/>
      <c r="E247" s="51"/>
    </row>
    <row r="248" spans="1:5" x14ac:dyDescent="0.25">
      <c r="A248" s="51"/>
      <c r="B248" s="51"/>
      <c r="C248" s="51"/>
      <c r="D248" s="51"/>
      <c r="E248" s="51"/>
    </row>
    <row r="249" spans="1:5" x14ac:dyDescent="0.25">
      <c r="A249" s="51"/>
      <c r="B249" s="51"/>
      <c r="C249" s="51"/>
      <c r="D249" s="51"/>
      <c r="E249" s="51"/>
    </row>
    <row r="250" spans="1:5" x14ac:dyDescent="0.25">
      <c r="A250" s="51"/>
      <c r="B250" s="51"/>
      <c r="C250" s="51"/>
      <c r="D250" s="51"/>
      <c r="E250" s="51"/>
    </row>
    <row r="251" spans="1:5" x14ac:dyDescent="0.25">
      <c r="A251" s="51"/>
      <c r="B251" s="51"/>
      <c r="C251" s="51"/>
      <c r="D251" s="51"/>
      <c r="E251" s="51"/>
    </row>
    <row r="252" spans="1:5" x14ac:dyDescent="0.25">
      <c r="A252" s="51"/>
      <c r="B252" s="51"/>
      <c r="C252" s="51"/>
      <c r="D252" s="51"/>
      <c r="E252" s="51"/>
    </row>
    <row r="253" spans="1:5" x14ac:dyDescent="0.25">
      <c r="A253" s="51"/>
      <c r="B253" s="51"/>
      <c r="C253" s="51"/>
      <c r="D253" s="51"/>
      <c r="E253" s="51"/>
    </row>
    <row r="254" spans="1:5" x14ac:dyDescent="0.25">
      <c r="A254" s="51"/>
      <c r="B254" s="51"/>
      <c r="C254" s="51"/>
      <c r="D254" s="51"/>
      <c r="E254" s="51"/>
    </row>
    <row r="255" spans="1:5" x14ac:dyDescent="0.25">
      <c r="A255" s="51"/>
      <c r="B255" s="51"/>
      <c r="C255" s="51"/>
      <c r="D255" s="51"/>
      <c r="E255" s="51"/>
    </row>
    <row r="256" spans="1:5" x14ac:dyDescent="0.25">
      <c r="A256" s="51"/>
      <c r="B256" s="51"/>
      <c r="C256" s="51"/>
      <c r="D256" s="51"/>
      <c r="E256" s="51"/>
    </row>
    <row r="257" spans="1:5" x14ac:dyDescent="0.25">
      <c r="A257" s="51"/>
      <c r="B257" s="51"/>
      <c r="C257" s="51"/>
      <c r="D257" s="51"/>
      <c r="E257" s="51"/>
    </row>
    <row r="258" spans="1:5" x14ac:dyDescent="0.25">
      <c r="A258" s="51"/>
      <c r="B258" s="51"/>
      <c r="C258" s="51"/>
      <c r="D258" s="51"/>
      <c r="E258" s="51"/>
    </row>
    <row r="259" spans="1:5" x14ac:dyDescent="0.25">
      <c r="A259" s="51"/>
      <c r="B259" s="51"/>
      <c r="C259" s="51"/>
      <c r="D259" s="51"/>
      <c r="E259" s="51"/>
    </row>
    <row r="260" spans="1:5" x14ac:dyDescent="0.25">
      <c r="A260" s="51"/>
      <c r="B260" s="51"/>
      <c r="C260" s="51"/>
      <c r="D260" s="51"/>
      <c r="E260" s="51"/>
    </row>
    <row r="261" spans="1:5" x14ac:dyDescent="0.25">
      <c r="A261" s="51"/>
      <c r="B261" s="51"/>
      <c r="C261" s="51"/>
      <c r="D261" s="51"/>
      <c r="E261" s="51"/>
    </row>
    <row r="262" spans="1:5" x14ac:dyDescent="0.25">
      <c r="A262" s="51"/>
      <c r="B262" s="51"/>
      <c r="C262" s="51"/>
      <c r="D262" s="51"/>
      <c r="E262" s="51"/>
    </row>
    <row r="263" spans="1:5" x14ac:dyDescent="0.25">
      <c r="A263" s="51"/>
      <c r="B263" s="51"/>
      <c r="C263" s="51"/>
      <c r="D263" s="51"/>
      <c r="E263" s="51"/>
    </row>
    <row r="264" spans="1:5" x14ac:dyDescent="0.25">
      <c r="A264" s="51"/>
      <c r="B264" s="51"/>
      <c r="C264" s="51"/>
      <c r="D264" s="51"/>
      <c r="E264" s="51"/>
    </row>
    <row r="265" spans="1:5" x14ac:dyDescent="0.25">
      <c r="A265" s="51"/>
      <c r="B265" s="51"/>
      <c r="C265" s="51"/>
      <c r="D265" s="51"/>
      <c r="E265" s="51"/>
    </row>
    <row r="266" spans="1:5" x14ac:dyDescent="0.25">
      <c r="A266" s="51"/>
      <c r="B266" s="51"/>
      <c r="C266" s="51"/>
      <c r="D266" s="51"/>
      <c r="E266" s="51"/>
    </row>
    <row r="267" spans="1:5" x14ac:dyDescent="0.25">
      <c r="A267" s="51"/>
      <c r="B267" s="51"/>
      <c r="C267" s="51"/>
      <c r="D267" s="51"/>
      <c r="E267" s="51"/>
    </row>
    <row r="268" spans="1:5" x14ac:dyDescent="0.25">
      <c r="A268" s="51"/>
      <c r="B268" s="51"/>
      <c r="C268" s="51"/>
      <c r="D268" s="51"/>
      <c r="E268" s="51"/>
    </row>
    <row r="269" spans="1:5" x14ac:dyDescent="0.25">
      <c r="A269" s="51"/>
      <c r="B269" s="51"/>
      <c r="C269" s="51"/>
      <c r="D269" s="51"/>
      <c r="E269" s="51"/>
    </row>
    <row r="270" spans="1:5" x14ac:dyDescent="0.25">
      <c r="A270" s="51"/>
      <c r="B270" s="51"/>
      <c r="C270" s="51"/>
      <c r="D270" s="51"/>
      <c r="E270" s="51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4:K250"/>
  <sheetViews>
    <sheetView showZeros="0" topLeftCell="A7" zoomScale="91" zoomScaleNormal="91" workbookViewId="0">
      <selection activeCell="H28" sqref="H28"/>
    </sheetView>
  </sheetViews>
  <sheetFormatPr defaultColWidth="9.140625" defaultRowHeight="15" outlineLevelCol="1" x14ac:dyDescent="0.25"/>
  <cols>
    <col min="1" max="1" width="11.7109375" style="31" customWidth="1"/>
    <col min="2" max="2" width="6.7109375" style="31" customWidth="1"/>
    <col min="3" max="3" width="44.7109375" style="31" customWidth="1"/>
    <col min="4" max="4" width="7.7109375" style="31" hidden="1" customWidth="1" outlineLevel="1"/>
    <col min="5" max="5" width="11.7109375" style="31" customWidth="1" collapsed="1"/>
    <col min="6" max="8" width="10.7109375" style="31" customWidth="1"/>
    <col min="9" max="9" width="8.7109375" style="31" customWidth="1"/>
    <col min="10" max="10" width="4.140625" style="13" customWidth="1"/>
    <col min="11" max="16384" width="9.140625" style="31"/>
  </cols>
  <sheetData>
    <row r="4" spans="1:10" ht="20.25" x14ac:dyDescent="0.3">
      <c r="A4" s="179" t="s">
        <v>14</v>
      </c>
      <c r="B4" s="179"/>
      <c r="C4" s="179"/>
      <c r="D4" s="179"/>
      <c r="E4" s="179"/>
      <c r="F4" s="179"/>
      <c r="G4" s="179"/>
      <c r="H4" s="179"/>
      <c r="I4" s="179"/>
      <c r="J4" s="14"/>
    </row>
    <row r="7" spans="1:10" ht="20.25" x14ac:dyDescent="0.3">
      <c r="A7" s="180" t="s">
        <v>29</v>
      </c>
      <c r="B7" s="180"/>
      <c r="C7" s="180"/>
      <c r="D7" s="180"/>
      <c r="E7" s="180"/>
      <c r="F7" s="180"/>
      <c r="G7" s="180"/>
      <c r="H7" s="180"/>
      <c r="I7" s="180"/>
      <c r="J7" s="15"/>
    </row>
    <row r="8" spans="1:10" x14ac:dyDescent="0.25">
      <c r="A8" s="178" t="s">
        <v>0</v>
      </c>
      <c r="B8" s="178"/>
      <c r="C8" s="178"/>
      <c r="D8" s="178"/>
      <c r="E8" s="178"/>
      <c r="F8" s="178"/>
      <c r="G8" s="178"/>
      <c r="H8" s="178"/>
      <c r="I8" s="178"/>
      <c r="J8" s="16"/>
    </row>
    <row r="9" spans="1:10" x14ac:dyDescent="0.25">
      <c r="A9" s="32"/>
      <c r="B9" s="32"/>
      <c r="C9" s="32"/>
      <c r="D9" s="32"/>
      <c r="E9" s="32"/>
      <c r="F9" s="32"/>
      <c r="G9" s="32"/>
      <c r="H9" s="32"/>
      <c r="I9" s="32"/>
      <c r="J9" s="17"/>
    </row>
    <row r="10" spans="1:10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17"/>
    </row>
    <row r="11" spans="1:10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17"/>
    </row>
    <row r="12" spans="1:10" x14ac:dyDescent="0.25">
      <c r="A12" s="32" t="s">
        <v>15</v>
      </c>
      <c r="B12" s="32"/>
      <c r="C12" s="176" t="s">
        <v>307</v>
      </c>
      <c r="D12" s="182"/>
      <c r="E12" s="182"/>
      <c r="F12" s="182"/>
      <c r="G12" s="182"/>
      <c r="H12" s="182"/>
      <c r="I12" s="182"/>
      <c r="J12" s="18"/>
    </row>
    <row r="13" spans="1:10" x14ac:dyDescent="0.25">
      <c r="A13" s="32" t="s">
        <v>36</v>
      </c>
      <c r="B13" s="32"/>
      <c r="C13" s="183" t="s">
        <v>403</v>
      </c>
      <c r="D13" s="184"/>
      <c r="E13" s="184"/>
      <c r="F13" s="184"/>
      <c r="G13" s="184"/>
      <c r="H13" s="184"/>
      <c r="I13" s="184"/>
      <c r="J13" s="18"/>
    </row>
    <row r="14" spans="1:10" x14ac:dyDescent="0.25">
      <c r="A14" s="32" t="s">
        <v>38</v>
      </c>
      <c r="B14" s="32"/>
      <c r="C14" s="184" t="s">
        <v>47</v>
      </c>
      <c r="D14" s="184"/>
      <c r="E14" s="184"/>
      <c r="F14" s="184"/>
      <c r="G14" s="184"/>
      <c r="H14" s="184"/>
      <c r="I14" s="184"/>
      <c r="J14" s="18"/>
    </row>
    <row r="15" spans="1:10" x14ac:dyDescent="0.25">
      <c r="A15" s="32" t="s">
        <v>37</v>
      </c>
      <c r="B15" s="32"/>
      <c r="C15" s="184">
        <v>295</v>
      </c>
      <c r="D15" s="184"/>
      <c r="E15" s="184"/>
      <c r="F15" s="184"/>
      <c r="G15" s="184"/>
      <c r="H15" s="184"/>
      <c r="I15" s="184"/>
      <c r="J15" s="18"/>
    </row>
    <row r="16" spans="1:10" x14ac:dyDescent="0.25">
      <c r="A16" s="32"/>
      <c r="B16" s="32"/>
      <c r="C16" s="32"/>
      <c r="D16" s="32"/>
      <c r="E16" s="32"/>
      <c r="F16" s="32"/>
      <c r="G16" s="32"/>
      <c r="H16" s="32"/>
    </row>
    <row r="17" spans="1:10" x14ac:dyDescent="0.25">
      <c r="A17" s="32"/>
      <c r="B17" s="32"/>
      <c r="C17" s="32"/>
      <c r="D17" s="32"/>
      <c r="E17" s="32"/>
      <c r="F17" s="32"/>
      <c r="G17" s="32"/>
      <c r="H17" s="32"/>
    </row>
    <row r="18" spans="1:10" x14ac:dyDescent="0.25">
      <c r="A18" s="32"/>
      <c r="B18" s="32"/>
      <c r="C18" s="33">
        <f>E40</f>
        <v>0</v>
      </c>
      <c r="D18" s="33"/>
      <c r="E18" s="99"/>
      <c r="F18" s="32"/>
      <c r="G18" s="32"/>
    </row>
    <row r="19" spans="1:10" x14ac:dyDescent="0.25">
      <c r="A19" s="32"/>
      <c r="B19" s="32"/>
      <c r="C19" s="33"/>
      <c r="D19" s="33"/>
      <c r="E19" s="99"/>
      <c r="F19" s="32"/>
      <c r="G19" s="32"/>
      <c r="H19" s="100"/>
    </row>
    <row r="20" spans="1:10" x14ac:dyDescent="0.25">
      <c r="A20" s="32"/>
      <c r="B20" s="32"/>
      <c r="C20" s="34">
        <f>I36</f>
        <v>0</v>
      </c>
      <c r="D20" s="34"/>
      <c r="E20" s="99"/>
      <c r="F20" s="32"/>
      <c r="G20" s="32"/>
      <c r="H20" s="66"/>
      <c r="I20" s="66"/>
      <c r="J20" s="65"/>
    </row>
    <row r="21" spans="1:10" x14ac:dyDescent="0.25">
      <c r="A21" s="32"/>
      <c r="B21" s="32"/>
      <c r="C21" s="32"/>
      <c r="D21" s="32"/>
      <c r="E21" s="32"/>
      <c r="F21" s="185" t="str">
        <f>KOPS1!F21</f>
        <v>Apjomi sastādīti 2017.gada 18. decembrī</v>
      </c>
      <c r="G21" s="186"/>
      <c r="H21" s="186"/>
      <c r="I21" s="186"/>
      <c r="J21" s="65"/>
    </row>
    <row r="23" spans="1:10" ht="15" customHeight="1" x14ac:dyDescent="0.25">
      <c r="A23" s="187" t="s">
        <v>5</v>
      </c>
      <c r="B23" s="191" t="s">
        <v>411</v>
      </c>
      <c r="C23" s="188" t="s">
        <v>31</v>
      </c>
      <c r="D23" s="207"/>
      <c r="E23" s="214"/>
      <c r="F23" s="214"/>
      <c r="G23" s="214"/>
      <c r="H23" s="214"/>
      <c r="I23" s="215"/>
      <c r="J23" s="19"/>
    </row>
    <row r="24" spans="1:10" x14ac:dyDescent="0.25">
      <c r="A24" s="187"/>
      <c r="B24" s="187"/>
      <c r="C24" s="188"/>
      <c r="D24" s="208"/>
      <c r="E24" s="214"/>
      <c r="F24" s="216"/>
      <c r="G24" s="216"/>
      <c r="H24" s="216"/>
      <c r="I24" s="215"/>
      <c r="J24" s="19"/>
    </row>
    <row r="25" spans="1:10" ht="15.75" thickBot="1" x14ac:dyDescent="0.3">
      <c r="A25" s="101"/>
      <c r="B25" s="101"/>
      <c r="C25" s="217"/>
      <c r="D25" s="209"/>
      <c r="E25" s="20"/>
      <c r="F25" s="20"/>
      <c r="G25" s="20"/>
      <c r="H25" s="20"/>
      <c r="I25" s="20"/>
      <c r="J25" s="20"/>
    </row>
    <row r="26" spans="1:10" ht="15.75" thickTop="1" x14ac:dyDescent="0.25">
      <c r="A26" s="101"/>
      <c r="B26" s="104"/>
      <c r="C26" s="102" t="s">
        <v>336</v>
      </c>
      <c r="D26" s="210"/>
      <c r="E26" s="20"/>
      <c r="F26" s="20"/>
      <c r="G26" s="20"/>
      <c r="H26" s="20"/>
      <c r="I26" s="20"/>
      <c r="J26" s="20"/>
    </row>
    <row r="27" spans="1:10" x14ac:dyDescent="0.25">
      <c r="A27" s="101">
        <v>1</v>
      </c>
      <c r="B27" s="103" t="s">
        <v>329</v>
      </c>
      <c r="C27" s="36" t="s">
        <v>130</v>
      </c>
      <c r="D27" s="211" t="s">
        <v>129</v>
      </c>
      <c r="E27" s="20"/>
      <c r="F27" s="20"/>
      <c r="G27" s="20"/>
      <c r="H27" s="20"/>
      <c r="I27" s="20"/>
      <c r="J27" s="20"/>
    </row>
    <row r="28" spans="1:10" x14ac:dyDescent="0.25">
      <c r="A28" s="101"/>
      <c r="B28" s="103"/>
      <c r="C28" s="36"/>
      <c r="D28" s="211"/>
      <c r="E28" s="20"/>
      <c r="F28" s="20"/>
      <c r="G28" s="20"/>
      <c r="H28" s="20"/>
      <c r="I28" s="20"/>
      <c r="J28" s="20"/>
    </row>
    <row r="29" spans="1:10" x14ac:dyDescent="0.25">
      <c r="A29" s="101"/>
      <c r="B29" s="104"/>
      <c r="C29" s="102" t="s">
        <v>337</v>
      </c>
      <c r="D29" s="210"/>
      <c r="E29" s="20"/>
      <c r="F29" s="20"/>
      <c r="G29" s="20"/>
      <c r="H29" s="20"/>
      <c r="I29" s="20"/>
      <c r="J29" s="20"/>
    </row>
    <row r="30" spans="1:10" x14ac:dyDescent="0.25">
      <c r="A30" s="101">
        <f>A27+1</f>
        <v>2</v>
      </c>
      <c r="B30" s="4" t="s">
        <v>330</v>
      </c>
      <c r="C30" s="36" t="s">
        <v>309</v>
      </c>
      <c r="D30" s="212" t="s">
        <v>16</v>
      </c>
      <c r="E30" s="20"/>
      <c r="F30" s="20"/>
      <c r="G30" s="20"/>
      <c r="H30" s="20"/>
      <c r="I30" s="20"/>
      <c r="J30" s="20"/>
    </row>
    <row r="31" spans="1:10" x14ac:dyDescent="0.25">
      <c r="A31" s="101"/>
      <c r="B31" s="104"/>
      <c r="C31" s="36"/>
      <c r="D31" s="212"/>
      <c r="E31" s="20"/>
      <c r="F31" s="20"/>
      <c r="G31" s="20"/>
      <c r="H31" s="20"/>
      <c r="I31" s="20"/>
      <c r="J31" s="20"/>
    </row>
    <row r="32" spans="1:10" x14ac:dyDescent="0.25">
      <c r="A32" s="101"/>
      <c r="B32" s="104"/>
      <c r="C32" s="102" t="s">
        <v>338</v>
      </c>
      <c r="D32" s="212"/>
      <c r="E32" s="20"/>
      <c r="F32" s="20"/>
      <c r="G32" s="20"/>
      <c r="H32" s="20"/>
      <c r="I32" s="20"/>
      <c r="J32" s="20"/>
    </row>
    <row r="33" spans="1:11" ht="18.75" customHeight="1" x14ac:dyDescent="0.25">
      <c r="A33" s="101">
        <f>A30+1</f>
        <v>3</v>
      </c>
      <c r="B33" s="4" t="s">
        <v>331</v>
      </c>
      <c r="C33" s="36" t="s">
        <v>308</v>
      </c>
      <c r="D33" s="213" t="s">
        <v>28</v>
      </c>
      <c r="E33" s="20"/>
      <c r="F33" s="20"/>
      <c r="G33" s="20"/>
      <c r="H33" s="20"/>
      <c r="I33" s="20"/>
      <c r="J33" s="20"/>
    </row>
    <row r="34" spans="1:11" x14ac:dyDescent="0.25">
      <c r="A34" s="197"/>
      <c r="B34" s="198"/>
      <c r="C34" s="199"/>
      <c r="D34" s="199"/>
      <c r="E34" s="20"/>
      <c r="F34" s="20"/>
      <c r="G34" s="20"/>
      <c r="H34" s="20"/>
      <c r="I34" s="20"/>
      <c r="J34" s="20"/>
      <c r="K34" s="13"/>
    </row>
    <row r="35" spans="1:11" x14ac:dyDescent="0.25">
      <c r="A35" s="197"/>
      <c r="B35" s="197"/>
      <c r="C35" s="199"/>
      <c r="D35" s="199"/>
      <c r="E35" s="20"/>
      <c r="F35" s="20"/>
      <c r="G35" s="20"/>
      <c r="H35" s="20"/>
      <c r="I35" s="20"/>
      <c r="J35" s="20"/>
      <c r="K35" s="13"/>
    </row>
    <row r="36" spans="1:11" x14ac:dyDescent="0.25">
      <c r="A36" s="200"/>
      <c r="B36" s="200"/>
      <c r="C36" s="200"/>
      <c r="D36" s="201"/>
      <c r="E36" s="22"/>
      <c r="F36" s="22"/>
      <c r="G36" s="22"/>
      <c r="H36" s="22"/>
      <c r="I36" s="22"/>
      <c r="J36" s="22"/>
      <c r="K36" s="13"/>
    </row>
    <row r="37" spans="1:11" x14ac:dyDescent="0.25">
      <c r="A37" s="202"/>
      <c r="B37" s="202"/>
      <c r="C37" s="202"/>
      <c r="D37" s="203"/>
      <c r="E37" s="20"/>
      <c r="F37" s="17"/>
      <c r="G37" s="17"/>
      <c r="H37" s="17"/>
      <c r="I37" s="17"/>
      <c r="J37" s="17"/>
      <c r="K37" s="13"/>
    </row>
    <row r="38" spans="1:11" x14ac:dyDescent="0.25">
      <c r="A38" s="204"/>
      <c r="B38" s="204"/>
      <c r="C38" s="204"/>
      <c r="D38" s="205"/>
      <c r="E38" s="206"/>
      <c r="F38" s="17"/>
      <c r="G38" s="17"/>
      <c r="H38" s="17"/>
      <c r="I38" s="17"/>
      <c r="J38" s="17"/>
      <c r="K38" s="13"/>
    </row>
    <row r="39" spans="1:11" x14ac:dyDescent="0.25">
      <c r="A39" s="202"/>
      <c r="B39" s="202"/>
      <c r="C39" s="202"/>
      <c r="D39" s="203"/>
      <c r="E39" s="20"/>
      <c r="F39" s="17"/>
      <c r="G39" s="17"/>
      <c r="H39" s="17"/>
      <c r="I39" s="17"/>
      <c r="J39" s="17"/>
      <c r="K39" s="13"/>
    </row>
    <row r="40" spans="1:11" x14ac:dyDescent="0.25">
      <c r="A40" s="200"/>
      <c r="B40" s="200"/>
      <c r="C40" s="200"/>
      <c r="D40" s="201"/>
      <c r="E40" s="22"/>
      <c r="F40" s="17"/>
      <c r="G40" s="17"/>
      <c r="H40" s="17"/>
      <c r="I40" s="17"/>
      <c r="J40" s="17"/>
      <c r="K40" s="13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17"/>
    </row>
    <row r="42" spans="1:11" x14ac:dyDescent="0.25">
      <c r="A42" s="23" t="s">
        <v>25</v>
      </c>
      <c r="B42" s="24"/>
      <c r="C42" s="25"/>
      <c r="D42" s="32"/>
      <c r="E42" s="32"/>
      <c r="F42" s="32"/>
      <c r="G42" s="32"/>
      <c r="H42" s="32"/>
      <c r="I42" s="32"/>
      <c r="J42" s="17"/>
    </row>
    <row r="43" spans="1:11" x14ac:dyDescent="0.25">
      <c r="A43" s="26" t="s">
        <v>32</v>
      </c>
      <c r="B43" s="24"/>
      <c r="C43" s="25"/>
      <c r="D43" s="32"/>
      <c r="E43" s="32"/>
      <c r="F43" s="32"/>
      <c r="G43" s="32"/>
      <c r="H43" s="32"/>
      <c r="I43" s="32"/>
      <c r="J43" s="17"/>
    </row>
    <row r="44" spans="1:11" x14ac:dyDescent="0.25">
      <c r="A44" s="26" t="s">
        <v>33</v>
      </c>
      <c r="B44" s="24"/>
      <c r="C44" s="25"/>
      <c r="D44" s="32"/>
      <c r="E44" s="32"/>
      <c r="F44" s="32"/>
      <c r="G44" s="32"/>
      <c r="H44" s="32"/>
      <c r="I44" s="32"/>
      <c r="J44" s="17"/>
    </row>
    <row r="45" spans="1:11" x14ac:dyDescent="0.25">
      <c r="A45" s="26" t="s">
        <v>34</v>
      </c>
      <c r="B45" s="24"/>
      <c r="C45" s="25"/>
      <c r="D45" s="32"/>
      <c r="E45" s="32"/>
      <c r="F45" s="32"/>
      <c r="G45" s="32"/>
      <c r="H45" s="32"/>
      <c r="I45" s="32"/>
      <c r="J45" s="17"/>
    </row>
    <row r="46" spans="1:11" x14ac:dyDescent="0.25">
      <c r="A46" s="62" t="s">
        <v>410</v>
      </c>
      <c r="B46" s="24"/>
      <c r="C46" s="25"/>
      <c r="D46" s="32"/>
      <c r="E46" s="32"/>
      <c r="F46" s="32"/>
      <c r="G46" s="32"/>
      <c r="H46" s="32"/>
      <c r="I46" s="32"/>
      <c r="J46" s="17"/>
    </row>
    <row r="47" spans="1:11" s="29" customFormat="1" x14ac:dyDescent="0.25">
      <c r="A47" s="27" t="s">
        <v>35</v>
      </c>
      <c r="B47" s="27"/>
      <c r="C47" s="27"/>
      <c r="D47" s="27"/>
      <c r="E47" s="27"/>
      <c r="F47" s="27"/>
      <c r="G47" s="27"/>
      <c r="H47" s="27"/>
      <c r="I47" s="27"/>
      <c r="J47" s="28"/>
    </row>
    <row r="48" spans="1:1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17"/>
    </row>
    <row r="49" spans="1:10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17"/>
    </row>
    <row r="50" spans="1:10" x14ac:dyDescent="0.25">
      <c r="A50" s="32" t="s">
        <v>10</v>
      </c>
      <c r="B50" s="177">
        <f>KOPS1!B57</f>
        <v>0</v>
      </c>
      <c r="C50" s="177"/>
      <c r="D50" s="32"/>
      <c r="J50" s="65"/>
    </row>
    <row r="51" spans="1:10" x14ac:dyDescent="0.25">
      <c r="A51" s="32"/>
      <c r="B51" s="178" t="s">
        <v>13</v>
      </c>
      <c r="C51" s="178"/>
      <c r="D51" s="32"/>
      <c r="J51" s="30"/>
    </row>
    <row r="52" spans="1:10" x14ac:dyDescent="0.25">
      <c r="A52" s="32" t="s">
        <v>12</v>
      </c>
      <c r="B52" s="65">
        <f>KOPS1!B59</f>
        <v>0</v>
      </c>
      <c r="D52" s="32"/>
      <c r="J52" s="16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17"/>
    </row>
    <row r="54" spans="1:10" x14ac:dyDescent="0.25">
      <c r="A54" s="32" t="str">
        <f>F21</f>
        <v>Apjomi sastādīti 2017.gada 18. decembrī</v>
      </c>
      <c r="B54" s="32"/>
      <c r="C54" s="32"/>
      <c r="D54" s="32"/>
      <c r="E54" s="32"/>
      <c r="F54" s="32"/>
      <c r="G54" s="32"/>
      <c r="H54" s="32"/>
      <c r="I54" s="32"/>
      <c r="J54" s="17"/>
    </row>
    <row r="55" spans="1:10" x14ac:dyDescent="0.25">
      <c r="D55" s="32"/>
      <c r="E55" s="32"/>
      <c r="F55" s="32"/>
      <c r="G55" s="32"/>
      <c r="H55" s="32"/>
      <c r="I55" s="32"/>
      <c r="J55" s="17"/>
    </row>
    <row r="56" spans="1:10" x14ac:dyDescent="0.25">
      <c r="A56" s="32" t="s">
        <v>11</v>
      </c>
      <c r="B56" s="177">
        <f>KOPS1!B63</f>
        <v>0</v>
      </c>
      <c r="C56" s="177"/>
      <c r="D56" s="32"/>
      <c r="E56" s="32"/>
      <c r="F56" s="32"/>
      <c r="G56" s="32"/>
      <c r="H56" s="32"/>
      <c r="I56" s="32"/>
      <c r="J56" s="17"/>
    </row>
    <row r="57" spans="1:10" x14ac:dyDescent="0.25">
      <c r="A57" s="32"/>
      <c r="B57" s="178" t="s">
        <v>13</v>
      </c>
      <c r="C57" s="178"/>
      <c r="D57" s="35"/>
      <c r="E57" s="35"/>
      <c r="F57" s="32"/>
      <c r="G57" s="32"/>
      <c r="H57" s="32"/>
      <c r="I57" s="32"/>
      <c r="J57" s="17"/>
    </row>
    <row r="58" spans="1:10" x14ac:dyDescent="0.25">
      <c r="A58" s="32" t="s">
        <v>12</v>
      </c>
      <c r="B58" s="65">
        <f>KOPS1!B65</f>
        <v>0</v>
      </c>
      <c r="D58" s="32"/>
      <c r="E58" s="16"/>
      <c r="F58" s="32"/>
      <c r="G58" s="32"/>
      <c r="H58" s="32"/>
      <c r="I58" s="32"/>
      <c r="J58" s="17"/>
    </row>
    <row r="59" spans="1:10" x14ac:dyDescent="0.25">
      <c r="D59" s="32"/>
      <c r="E59" s="32"/>
      <c r="F59" s="32"/>
      <c r="G59" s="32"/>
      <c r="H59" s="32"/>
      <c r="I59" s="32"/>
      <c r="J59" s="17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17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17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17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17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17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17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17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17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17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17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17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17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17"/>
    </row>
    <row r="73" spans="1:10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17"/>
    </row>
    <row r="74" spans="1:10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17"/>
    </row>
    <row r="75" spans="1:10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17"/>
    </row>
    <row r="76" spans="1:10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17"/>
    </row>
    <row r="77" spans="1:10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17"/>
    </row>
    <row r="78" spans="1:10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17"/>
    </row>
    <row r="79" spans="1:10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17"/>
    </row>
    <row r="80" spans="1:10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17"/>
    </row>
    <row r="81" spans="1:10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17"/>
    </row>
    <row r="82" spans="1:10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17"/>
    </row>
    <row r="83" spans="1:10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17"/>
    </row>
    <row r="84" spans="1:10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17"/>
    </row>
    <row r="85" spans="1:10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17"/>
    </row>
    <row r="86" spans="1:10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17"/>
    </row>
    <row r="87" spans="1:10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17"/>
    </row>
    <row r="88" spans="1:10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17"/>
    </row>
    <row r="89" spans="1:10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17"/>
    </row>
    <row r="90" spans="1:10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17"/>
    </row>
    <row r="91" spans="1:10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17"/>
    </row>
    <row r="92" spans="1:10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17"/>
    </row>
    <row r="93" spans="1:10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17"/>
    </row>
    <row r="94" spans="1:10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17"/>
    </row>
    <row r="95" spans="1:10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17"/>
    </row>
    <row r="96" spans="1:10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17"/>
    </row>
    <row r="97" spans="1:10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17"/>
    </row>
    <row r="98" spans="1:10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17"/>
    </row>
    <row r="99" spans="1:10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17"/>
    </row>
    <row r="100" spans="1:10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17"/>
    </row>
    <row r="101" spans="1:10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17"/>
    </row>
    <row r="102" spans="1:10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17"/>
    </row>
    <row r="103" spans="1:10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17"/>
    </row>
    <row r="104" spans="1:10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17"/>
    </row>
    <row r="105" spans="1:10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17"/>
    </row>
    <row r="106" spans="1:10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17"/>
    </row>
    <row r="107" spans="1:10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17"/>
    </row>
    <row r="108" spans="1:10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17"/>
    </row>
    <row r="109" spans="1:10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17"/>
    </row>
    <row r="110" spans="1:10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17"/>
    </row>
    <row r="111" spans="1:10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17"/>
    </row>
    <row r="112" spans="1:10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17"/>
    </row>
    <row r="113" spans="1:10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17"/>
    </row>
    <row r="114" spans="1:10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17"/>
    </row>
    <row r="115" spans="1:10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17"/>
    </row>
    <row r="116" spans="1:10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17"/>
    </row>
    <row r="117" spans="1:10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17"/>
    </row>
    <row r="118" spans="1:10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17"/>
    </row>
    <row r="119" spans="1:10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17"/>
    </row>
    <row r="120" spans="1:10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17"/>
    </row>
    <row r="121" spans="1:10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17"/>
    </row>
    <row r="122" spans="1:10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17"/>
    </row>
    <row r="123" spans="1:10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17"/>
    </row>
    <row r="124" spans="1:10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17"/>
    </row>
    <row r="125" spans="1:10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17"/>
    </row>
    <row r="126" spans="1:10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17"/>
    </row>
    <row r="127" spans="1:10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17"/>
    </row>
    <row r="128" spans="1:10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17"/>
    </row>
    <row r="129" spans="1:10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17"/>
    </row>
    <row r="130" spans="1:10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17"/>
    </row>
    <row r="131" spans="1:10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17"/>
    </row>
    <row r="132" spans="1:10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17"/>
    </row>
    <row r="133" spans="1:10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17"/>
    </row>
    <row r="134" spans="1:10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17"/>
    </row>
    <row r="135" spans="1:10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17"/>
    </row>
    <row r="136" spans="1:10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17"/>
    </row>
    <row r="137" spans="1:10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17"/>
    </row>
    <row r="138" spans="1:10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17"/>
    </row>
    <row r="139" spans="1:10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17"/>
    </row>
    <row r="140" spans="1:10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17"/>
    </row>
    <row r="141" spans="1:10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17"/>
    </row>
    <row r="142" spans="1:10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17"/>
    </row>
    <row r="143" spans="1:10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17"/>
    </row>
    <row r="144" spans="1:10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17"/>
    </row>
    <row r="145" spans="1:10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17"/>
    </row>
    <row r="146" spans="1:10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17"/>
    </row>
    <row r="147" spans="1:10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17"/>
    </row>
    <row r="148" spans="1:10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17"/>
    </row>
    <row r="149" spans="1:10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17"/>
    </row>
    <row r="150" spans="1:10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17"/>
    </row>
    <row r="151" spans="1:10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17"/>
    </row>
    <row r="152" spans="1:10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17"/>
    </row>
    <row r="153" spans="1:10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17"/>
    </row>
    <row r="154" spans="1:10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17"/>
    </row>
    <row r="155" spans="1:10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17"/>
    </row>
    <row r="156" spans="1:10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17"/>
    </row>
    <row r="157" spans="1:10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17"/>
    </row>
    <row r="158" spans="1:10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17"/>
    </row>
    <row r="159" spans="1:10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17"/>
    </row>
    <row r="160" spans="1:10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17"/>
    </row>
    <row r="161" spans="1:10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17"/>
    </row>
    <row r="162" spans="1:10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17"/>
    </row>
    <row r="163" spans="1:10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17"/>
    </row>
    <row r="164" spans="1:10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17"/>
    </row>
    <row r="165" spans="1:10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17"/>
    </row>
    <row r="166" spans="1:10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17"/>
    </row>
    <row r="167" spans="1:10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17"/>
    </row>
    <row r="168" spans="1:10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17"/>
    </row>
    <row r="169" spans="1:10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17"/>
    </row>
    <row r="170" spans="1:10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17"/>
    </row>
    <row r="171" spans="1:10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17"/>
    </row>
    <row r="172" spans="1:10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17"/>
    </row>
    <row r="173" spans="1:10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17"/>
    </row>
    <row r="174" spans="1:10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17"/>
    </row>
    <row r="175" spans="1:10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17"/>
    </row>
    <row r="176" spans="1:10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17"/>
    </row>
    <row r="177" spans="1:10" x14ac:dyDescent="0.25">
      <c r="A177" s="32"/>
      <c r="B177" s="32"/>
      <c r="C177" s="32"/>
      <c r="D177" s="32"/>
      <c r="E177" s="32"/>
      <c r="F177" s="32"/>
      <c r="G177" s="32"/>
      <c r="H177" s="32"/>
      <c r="I177" s="32"/>
      <c r="J177" s="17"/>
    </row>
    <row r="178" spans="1:10" x14ac:dyDescent="0.25">
      <c r="A178" s="32"/>
      <c r="B178" s="32"/>
      <c r="C178" s="32"/>
      <c r="D178" s="32"/>
      <c r="E178" s="32"/>
      <c r="F178" s="32"/>
      <c r="G178" s="32"/>
      <c r="H178" s="32"/>
      <c r="I178" s="32"/>
      <c r="J178" s="17"/>
    </row>
    <row r="179" spans="1:10" x14ac:dyDescent="0.25">
      <c r="A179" s="32"/>
      <c r="B179" s="32"/>
      <c r="C179" s="32"/>
      <c r="D179" s="32"/>
      <c r="E179" s="32"/>
      <c r="F179" s="32"/>
      <c r="G179" s="32"/>
      <c r="H179" s="32"/>
      <c r="I179" s="32"/>
      <c r="J179" s="17"/>
    </row>
    <row r="180" spans="1:10" x14ac:dyDescent="0.25">
      <c r="A180" s="32"/>
      <c r="B180" s="32"/>
      <c r="C180" s="32"/>
      <c r="D180" s="32"/>
      <c r="E180" s="32"/>
      <c r="F180" s="32"/>
      <c r="G180" s="32"/>
      <c r="H180" s="32"/>
      <c r="I180" s="32"/>
      <c r="J180" s="17"/>
    </row>
    <row r="181" spans="1:10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17"/>
    </row>
    <row r="182" spans="1:10" x14ac:dyDescent="0.25">
      <c r="A182" s="32"/>
      <c r="B182" s="32"/>
      <c r="C182" s="32"/>
      <c r="D182" s="32"/>
      <c r="E182" s="32"/>
      <c r="F182" s="32"/>
      <c r="G182" s="32"/>
      <c r="H182" s="32"/>
      <c r="I182" s="32"/>
      <c r="J182" s="17"/>
    </row>
    <row r="183" spans="1:10" x14ac:dyDescent="0.25">
      <c r="A183" s="32"/>
      <c r="B183" s="32"/>
      <c r="C183" s="32"/>
      <c r="D183" s="32"/>
      <c r="E183" s="32"/>
      <c r="F183" s="32"/>
      <c r="G183" s="32"/>
      <c r="H183" s="32"/>
      <c r="I183" s="32"/>
      <c r="J183" s="17"/>
    </row>
    <row r="184" spans="1:10" x14ac:dyDescent="0.25">
      <c r="A184" s="32"/>
      <c r="B184" s="32"/>
      <c r="C184" s="32"/>
      <c r="D184" s="32"/>
      <c r="E184" s="32"/>
      <c r="F184" s="32"/>
      <c r="G184" s="32"/>
      <c r="H184" s="32"/>
      <c r="I184" s="32"/>
      <c r="J184" s="17"/>
    </row>
    <row r="185" spans="1:10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17"/>
    </row>
    <row r="186" spans="1:10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17"/>
    </row>
    <row r="187" spans="1:10" x14ac:dyDescent="0.25">
      <c r="A187" s="32"/>
      <c r="B187" s="32"/>
      <c r="C187" s="32"/>
      <c r="D187" s="32"/>
      <c r="E187" s="32"/>
      <c r="F187" s="32"/>
      <c r="G187" s="32"/>
      <c r="H187" s="32"/>
      <c r="I187" s="32"/>
      <c r="J187" s="17"/>
    </row>
    <row r="188" spans="1:10" x14ac:dyDescent="0.25">
      <c r="A188" s="32"/>
      <c r="B188" s="32"/>
      <c r="C188" s="32"/>
      <c r="D188" s="32"/>
      <c r="E188" s="32"/>
      <c r="F188" s="32"/>
      <c r="G188" s="32"/>
      <c r="H188" s="32"/>
      <c r="I188" s="32"/>
      <c r="J188" s="17"/>
    </row>
    <row r="189" spans="1:10" x14ac:dyDescent="0.25">
      <c r="A189" s="32"/>
      <c r="B189" s="32"/>
      <c r="C189" s="32"/>
      <c r="D189" s="32"/>
      <c r="E189" s="32"/>
      <c r="F189" s="32"/>
      <c r="G189" s="32"/>
      <c r="H189" s="32"/>
      <c r="I189" s="32"/>
      <c r="J189" s="17"/>
    </row>
    <row r="190" spans="1:10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17"/>
    </row>
    <row r="191" spans="1:10" x14ac:dyDescent="0.25">
      <c r="A191" s="32"/>
      <c r="B191" s="32"/>
      <c r="C191" s="32"/>
      <c r="D191" s="32"/>
      <c r="E191" s="32"/>
      <c r="F191" s="32"/>
      <c r="G191" s="32"/>
      <c r="H191" s="32"/>
      <c r="I191" s="32"/>
      <c r="J191" s="17"/>
    </row>
    <row r="192" spans="1:10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17"/>
    </row>
    <row r="193" spans="1:10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17"/>
    </row>
    <row r="194" spans="1:10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17"/>
    </row>
    <row r="195" spans="1:10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17"/>
    </row>
    <row r="196" spans="1:10" x14ac:dyDescent="0.25">
      <c r="A196" s="32"/>
      <c r="B196" s="32"/>
      <c r="C196" s="32"/>
      <c r="D196" s="32"/>
      <c r="E196" s="32"/>
      <c r="F196" s="32"/>
      <c r="G196" s="32"/>
      <c r="H196" s="32"/>
      <c r="I196" s="32"/>
      <c r="J196" s="17"/>
    </row>
    <row r="197" spans="1:10" x14ac:dyDescent="0.25">
      <c r="A197" s="32"/>
      <c r="B197" s="32"/>
      <c r="C197" s="32"/>
      <c r="D197" s="32"/>
      <c r="E197" s="32"/>
      <c r="F197" s="32"/>
      <c r="G197" s="32"/>
      <c r="H197" s="32"/>
      <c r="I197" s="32"/>
      <c r="J197" s="17"/>
    </row>
    <row r="198" spans="1:10" x14ac:dyDescent="0.25">
      <c r="A198" s="32"/>
      <c r="B198" s="32"/>
      <c r="C198" s="32"/>
      <c r="D198" s="32"/>
      <c r="E198" s="32"/>
      <c r="F198" s="32"/>
      <c r="G198" s="32"/>
      <c r="H198" s="32"/>
      <c r="I198" s="32"/>
      <c r="J198" s="17"/>
    </row>
    <row r="199" spans="1:10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17"/>
    </row>
    <row r="200" spans="1:10" x14ac:dyDescent="0.25">
      <c r="A200" s="32"/>
      <c r="B200" s="32"/>
      <c r="C200" s="32"/>
      <c r="D200" s="32"/>
      <c r="E200" s="32"/>
      <c r="F200" s="32"/>
      <c r="G200" s="32"/>
      <c r="H200" s="32"/>
      <c r="I200" s="32"/>
      <c r="J200" s="17"/>
    </row>
    <row r="201" spans="1:10" x14ac:dyDescent="0.25">
      <c r="A201" s="32"/>
      <c r="B201" s="32"/>
      <c r="C201" s="32"/>
      <c r="D201" s="32"/>
      <c r="E201" s="32"/>
      <c r="F201" s="32"/>
      <c r="G201" s="32"/>
      <c r="H201" s="32"/>
      <c r="I201" s="32"/>
      <c r="J201" s="17"/>
    </row>
    <row r="202" spans="1:10" x14ac:dyDescent="0.25">
      <c r="A202" s="32"/>
      <c r="B202" s="32"/>
      <c r="C202" s="32"/>
      <c r="D202" s="32"/>
      <c r="E202" s="32"/>
      <c r="F202" s="32"/>
      <c r="G202" s="32"/>
      <c r="H202" s="32"/>
      <c r="I202" s="32"/>
      <c r="J202" s="17"/>
    </row>
    <row r="203" spans="1:10" x14ac:dyDescent="0.25">
      <c r="A203" s="32"/>
      <c r="B203" s="32"/>
      <c r="C203" s="32"/>
      <c r="D203" s="32"/>
      <c r="E203" s="32"/>
      <c r="F203" s="32"/>
      <c r="G203" s="32"/>
      <c r="H203" s="32"/>
      <c r="I203" s="32"/>
      <c r="J203" s="17"/>
    </row>
    <row r="204" spans="1:10" x14ac:dyDescent="0.25">
      <c r="A204" s="32"/>
      <c r="B204" s="32"/>
      <c r="C204" s="32"/>
      <c r="D204" s="32"/>
      <c r="E204" s="32"/>
      <c r="F204" s="32"/>
      <c r="G204" s="32"/>
      <c r="H204" s="32"/>
      <c r="I204" s="32"/>
      <c r="J204" s="17"/>
    </row>
    <row r="205" spans="1:10" x14ac:dyDescent="0.25">
      <c r="A205" s="32"/>
      <c r="B205" s="32"/>
      <c r="C205" s="32"/>
      <c r="D205" s="32"/>
      <c r="E205" s="32"/>
      <c r="F205" s="32"/>
      <c r="G205" s="32"/>
      <c r="H205" s="32"/>
      <c r="I205" s="32"/>
      <c r="J205" s="17"/>
    </row>
    <row r="206" spans="1:10" x14ac:dyDescent="0.25">
      <c r="A206" s="32"/>
      <c r="B206" s="32"/>
      <c r="C206" s="32"/>
      <c r="D206" s="32"/>
      <c r="E206" s="32"/>
      <c r="F206" s="32"/>
      <c r="G206" s="32"/>
      <c r="H206" s="32"/>
      <c r="I206" s="32"/>
      <c r="J206" s="17"/>
    </row>
    <row r="207" spans="1:10" x14ac:dyDescent="0.25">
      <c r="A207" s="32"/>
      <c r="B207" s="32"/>
      <c r="C207" s="32"/>
      <c r="D207" s="32"/>
      <c r="E207" s="32"/>
      <c r="F207" s="32"/>
      <c r="G207" s="32"/>
      <c r="H207" s="32"/>
      <c r="I207" s="32"/>
      <c r="J207" s="17"/>
    </row>
    <row r="208" spans="1:10" x14ac:dyDescent="0.25">
      <c r="A208" s="32"/>
      <c r="B208" s="32"/>
      <c r="C208" s="32"/>
      <c r="D208" s="32"/>
      <c r="E208" s="32"/>
      <c r="F208" s="32"/>
      <c r="G208" s="32"/>
      <c r="H208" s="32"/>
      <c r="I208" s="32"/>
      <c r="J208" s="17"/>
    </row>
    <row r="209" spans="1:10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17"/>
    </row>
    <row r="210" spans="1:10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17"/>
    </row>
    <row r="211" spans="1:10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17"/>
    </row>
    <row r="212" spans="1:10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17"/>
    </row>
    <row r="213" spans="1:10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17"/>
    </row>
    <row r="214" spans="1:10" x14ac:dyDescent="0.25">
      <c r="A214" s="32"/>
      <c r="B214" s="32"/>
      <c r="C214" s="32"/>
      <c r="D214" s="32"/>
      <c r="E214" s="32"/>
      <c r="F214" s="32"/>
      <c r="G214" s="32"/>
      <c r="H214" s="32"/>
      <c r="I214" s="32"/>
      <c r="J214" s="17"/>
    </row>
    <row r="215" spans="1:10" x14ac:dyDescent="0.25">
      <c r="A215" s="32"/>
      <c r="B215" s="32"/>
      <c r="C215" s="32"/>
      <c r="D215" s="32"/>
      <c r="E215" s="32"/>
      <c r="F215" s="32"/>
      <c r="G215" s="32"/>
      <c r="H215" s="32"/>
      <c r="I215" s="32"/>
      <c r="J215" s="17"/>
    </row>
    <row r="216" spans="1:10" x14ac:dyDescent="0.25">
      <c r="A216" s="32"/>
      <c r="B216" s="32"/>
      <c r="C216" s="32"/>
      <c r="D216" s="32"/>
      <c r="E216" s="32"/>
      <c r="F216" s="32"/>
      <c r="G216" s="32"/>
      <c r="H216" s="32"/>
      <c r="I216" s="32"/>
      <c r="J216" s="17"/>
    </row>
    <row r="217" spans="1:10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17"/>
    </row>
    <row r="218" spans="1:10" x14ac:dyDescent="0.25">
      <c r="A218" s="32"/>
      <c r="B218" s="32"/>
      <c r="C218" s="32"/>
      <c r="D218" s="32"/>
      <c r="E218" s="32"/>
      <c r="F218" s="32"/>
      <c r="G218" s="32"/>
      <c r="H218" s="32"/>
      <c r="I218" s="32"/>
      <c r="J218" s="17"/>
    </row>
    <row r="219" spans="1:10" x14ac:dyDescent="0.25">
      <c r="A219" s="32"/>
      <c r="B219" s="32"/>
      <c r="C219" s="32"/>
      <c r="D219" s="32"/>
      <c r="E219" s="32"/>
      <c r="F219" s="32"/>
      <c r="G219" s="32"/>
      <c r="H219" s="32"/>
      <c r="I219" s="32"/>
      <c r="J219" s="17"/>
    </row>
    <row r="220" spans="1:10" x14ac:dyDescent="0.25">
      <c r="A220" s="32"/>
      <c r="B220" s="32"/>
      <c r="C220" s="32"/>
      <c r="D220" s="32"/>
      <c r="E220" s="32"/>
      <c r="F220" s="32"/>
      <c r="G220" s="32"/>
      <c r="H220" s="32"/>
      <c r="I220" s="32"/>
      <c r="J220" s="17"/>
    </row>
    <row r="221" spans="1:10" x14ac:dyDescent="0.25">
      <c r="A221" s="32"/>
      <c r="B221" s="32"/>
      <c r="C221" s="32"/>
      <c r="D221" s="32"/>
      <c r="E221" s="32"/>
      <c r="F221" s="32"/>
      <c r="G221" s="32"/>
      <c r="H221" s="32"/>
      <c r="I221" s="32"/>
      <c r="J221" s="17"/>
    </row>
    <row r="222" spans="1:10" x14ac:dyDescent="0.25">
      <c r="A222" s="32"/>
      <c r="B222" s="32"/>
      <c r="C222" s="32"/>
      <c r="D222" s="32"/>
      <c r="E222" s="32"/>
      <c r="F222" s="32"/>
      <c r="G222" s="32"/>
      <c r="H222" s="32"/>
      <c r="I222" s="32"/>
      <c r="J222" s="17"/>
    </row>
    <row r="223" spans="1:10" x14ac:dyDescent="0.25">
      <c r="A223" s="32"/>
      <c r="B223" s="32"/>
      <c r="C223" s="32"/>
      <c r="D223" s="32"/>
      <c r="E223" s="32"/>
      <c r="F223" s="32"/>
      <c r="G223" s="32"/>
      <c r="H223" s="32"/>
      <c r="I223" s="32"/>
      <c r="J223" s="17"/>
    </row>
    <row r="224" spans="1:10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17"/>
    </row>
    <row r="225" spans="1:10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17"/>
    </row>
    <row r="226" spans="1:10" x14ac:dyDescent="0.25">
      <c r="A226" s="32"/>
      <c r="B226" s="32"/>
      <c r="C226" s="32"/>
      <c r="D226" s="32"/>
      <c r="E226" s="32"/>
      <c r="F226" s="32"/>
      <c r="G226" s="32"/>
      <c r="H226" s="32"/>
      <c r="I226" s="32"/>
      <c r="J226" s="17"/>
    </row>
    <row r="227" spans="1:10" x14ac:dyDescent="0.25">
      <c r="A227" s="32"/>
      <c r="B227" s="32"/>
      <c r="C227" s="32"/>
      <c r="D227" s="32"/>
      <c r="E227" s="32"/>
      <c r="F227" s="32"/>
      <c r="G227" s="32"/>
      <c r="H227" s="32"/>
      <c r="I227" s="32"/>
      <c r="J227" s="17"/>
    </row>
    <row r="228" spans="1:10" x14ac:dyDescent="0.25">
      <c r="A228" s="32"/>
      <c r="B228" s="32"/>
      <c r="C228" s="32"/>
      <c r="D228" s="32"/>
      <c r="E228" s="32"/>
      <c r="F228" s="32"/>
      <c r="G228" s="32"/>
      <c r="H228" s="32"/>
      <c r="I228" s="32"/>
      <c r="J228" s="17"/>
    </row>
    <row r="229" spans="1:10" x14ac:dyDescent="0.25">
      <c r="A229" s="32"/>
      <c r="B229" s="32"/>
      <c r="C229" s="32"/>
      <c r="D229" s="32"/>
      <c r="E229" s="32"/>
      <c r="F229" s="32"/>
      <c r="G229" s="32"/>
      <c r="H229" s="32"/>
      <c r="I229" s="32"/>
      <c r="J229" s="17"/>
    </row>
    <row r="230" spans="1:10" x14ac:dyDescent="0.25">
      <c r="A230" s="32"/>
      <c r="B230" s="32"/>
      <c r="C230" s="32"/>
      <c r="D230" s="32"/>
      <c r="E230" s="32"/>
      <c r="F230" s="32"/>
      <c r="G230" s="32"/>
      <c r="H230" s="32"/>
      <c r="I230" s="32"/>
      <c r="J230" s="17"/>
    </row>
    <row r="231" spans="1:10" x14ac:dyDescent="0.25">
      <c r="A231" s="32"/>
      <c r="B231" s="32"/>
      <c r="C231" s="32"/>
      <c r="D231" s="32"/>
      <c r="E231" s="32"/>
      <c r="F231" s="32"/>
      <c r="G231" s="32"/>
      <c r="H231" s="32"/>
      <c r="I231" s="32"/>
      <c r="J231" s="17"/>
    </row>
    <row r="232" spans="1:10" x14ac:dyDescent="0.25">
      <c r="A232" s="32"/>
      <c r="B232" s="32"/>
      <c r="C232" s="32"/>
      <c r="D232" s="32"/>
      <c r="E232" s="32"/>
      <c r="F232" s="32"/>
      <c r="G232" s="32"/>
      <c r="H232" s="32"/>
      <c r="I232" s="32"/>
      <c r="J232" s="17"/>
    </row>
    <row r="233" spans="1:10" x14ac:dyDescent="0.25">
      <c r="A233" s="32"/>
      <c r="B233" s="32"/>
      <c r="C233" s="32"/>
      <c r="D233" s="32"/>
      <c r="E233" s="32"/>
      <c r="F233" s="32"/>
      <c r="G233" s="32"/>
      <c r="H233" s="32"/>
      <c r="I233" s="32"/>
      <c r="J233" s="17"/>
    </row>
    <row r="234" spans="1:10" x14ac:dyDescent="0.25">
      <c r="A234" s="32"/>
      <c r="B234" s="32"/>
      <c r="C234" s="32"/>
      <c r="D234" s="32"/>
      <c r="E234" s="32"/>
      <c r="F234" s="32"/>
      <c r="G234" s="32"/>
      <c r="H234" s="32"/>
      <c r="I234" s="32"/>
      <c r="J234" s="17"/>
    </row>
    <row r="235" spans="1:10" x14ac:dyDescent="0.25">
      <c r="A235" s="32"/>
      <c r="B235" s="32"/>
      <c r="C235" s="32"/>
      <c r="D235" s="32"/>
      <c r="E235" s="32"/>
      <c r="F235" s="32"/>
      <c r="G235" s="32"/>
      <c r="H235" s="32"/>
      <c r="I235" s="32"/>
      <c r="J235" s="17"/>
    </row>
    <row r="236" spans="1:10" x14ac:dyDescent="0.25">
      <c r="A236" s="32"/>
      <c r="B236" s="32"/>
      <c r="C236" s="32"/>
      <c r="D236" s="32"/>
      <c r="E236" s="32"/>
      <c r="F236" s="32"/>
      <c r="G236" s="32"/>
      <c r="H236" s="32"/>
      <c r="I236" s="32"/>
      <c r="J236" s="17"/>
    </row>
    <row r="237" spans="1:10" x14ac:dyDescent="0.25">
      <c r="A237" s="32"/>
      <c r="B237" s="32"/>
      <c r="C237" s="32"/>
      <c r="D237" s="32"/>
      <c r="E237" s="32"/>
      <c r="F237" s="32"/>
      <c r="G237" s="32"/>
      <c r="H237" s="32"/>
      <c r="I237" s="32"/>
      <c r="J237" s="17"/>
    </row>
    <row r="238" spans="1:10" x14ac:dyDescent="0.25">
      <c r="A238" s="32"/>
      <c r="B238" s="32"/>
      <c r="C238" s="32"/>
      <c r="D238" s="32"/>
      <c r="E238" s="32"/>
      <c r="F238" s="32"/>
      <c r="G238" s="32"/>
      <c r="H238" s="32"/>
      <c r="I238" s="32"/>
      <c r="J238" s="17"/>
    </row>
    <row r="239" spans="1:10" x14ac:dyDescent="0.25">
      <c r="A239" s="32"/>
      <c r="B239" s="32"/>
      <c r="C239" s="32"/>
      <c r="D239" s="32"/>
      <c r="E239" s="32"/>
      <c r="F239" s="32"/>
      <c r="G239" s="32"/>
      <c r="H239" s="32"/>
      <c r="I239" s="32"/>
      <c r="J239" s="17"/>
    </row>
    <row r="240" spans="1:10" x14ac:dyDescent="0.25">
      <c r="A240" s="32"/>
      <c r="B240" s="32"/>
      <c r="C240" s="32"/>
      <c r="D240" s="32"/>
      <c r="E240" s="32"/>
      <c r="F240" s="32"/>
      <c r="G240" s="32"/>
      <c r="H240" s="32"/>
      <c r="I240" s="32"/>
      <c r="J240" s="17"/>
    </row>
    <row r="241" spans="1:10" x14ac:dyDescent="0.25">
      <c r="A241" s="32"/>
      <c r="B241" s="32"/>
      <c r="C241" s="32"/>
      <c r="D241" s="32"/>
      <c r="E241" s="32"/>
      <c r="F241" s="32"/>
      <c r="G241" s="32"/>
      <c r="H241" s="32"/>
      <c r="I241" s="32"/>
      <c r="J241" s="17"/>
    </row>
    <row r="242" spans="1:10" x14ac:dyDescent="0.25">
      <c r="A242" s="32"/>
      <c r="B242" s="32"/>
      <c r="C242" s="32"/>
      <c r="D242" s="32"/>
      <c r="E242" s="32"/>
      <c r="F242" s="32"/>
      <c r="G242" s="32"/>
      <c r="H242" s="32"/>
      <c r="I242" s="32"/>
      <c r="J242" s="17"/>
    </row>
    <row r="243" spans="1:10" x14ac:dyDescent="0.25">
      <c r="A243" s="32"/>
      <c r="B243" s="32"/>
      <c r="C243" s="32"/>
      <c r="D243" s="32"/>
      <c r="E243" s="32"/>
      <c r="F243" s="32"/>
      <c r="G243" s="32"/>
      <c r="H243" s="32"/>
      <c r="I243" s="32"/>
      <c r="J243" s="17"/>
    </row>
    <row r="244" spans="1:10" x14ac:dyDescent="0.25">
      <c r="A244" s="32"/>
      <c r="B244" s="32"/>
      <c r="C244" s="32"/>
      <c r="D244" s="32"/>
      <c r="E244" s="32"/>
      <c r="F244" s="32"/>
      <c r="G244" s="32"/>
      <c r="H244" s="32"/>
      <c r="I244" s="32"/>
      <c r="J244" s="17"/>
    </row>
    <row r="245" spans="1:10" x14ac:dyDescent="0.25">
      <c r="A245" s="32"/>
      <c r="B245" s="32"/>
      <c r="C245" s="32"/>
      <c r="D245" s="32"/>
      <c r="E245" s="32"/>
      <c r="F245" s="32"/>
      <c r="G245" s="32"/>
      <c r="H245" s="32"/>
      <c r="I245" s="32"/>
      <c r="J245" s="17"/>
    </row>
    <row r="246" spans="1:10" x14ac:dyDescent="0.25">
      <c r="A246" s="32"/>
      <c r="B246" s="32"/>
      <c r="C246" s="32"/>
      <c r="D246" s="32"/>
      <c r="E246" s="32"/>
      <c r="F246" s="32"/>
      <c r="G246" s="32"/>
      <c r="H246" s="32"/>
      <c r="I246" s="32"/>
      <c r="J246" s="17"/>
    </row>
    <row r="247" spans="1:10" x14ac:dyDescent="0.25">
      <c r="A247" s="32"/>
      <c r="B247" s="32"/>
      <c r="C247" s="32"/>
      <c r="D247" s="32"/>
      <c r="E247" s="32"/>
      <c r="F247" s="32"/>
      <c r="G247" s="32"/>
      <c r="H247" s="32"/>
      <c r="I247" s="32"/>
      <c r="J247" s="17"/>
    </row>
    <row r="248" spans="1:10" x14ac:dyDescent="0.25">
      <c r="A248" s="32"/>
      <c r="B248" s="32"/>
      <c r="C248" s="32"/>
      <c r="D248" s="32"/>
      <c r="E248" s="32"/>
      <c r="F248" s="32"/>
      <c r="G248" s="32"/>
      <c r="H248" s="32"/>
      <c r="I248" s="32"/>
      <c r="J248" s="17"/>
    </row>
    <row r="249" spans="1:10" x14ac:dyDescent="0.25">
      <c r="A249" s="32"/>
      <c r="B249" s="32"/>
      <c r="C249" s="32"/>
      <c r="D249" s="32"/>
      <c r="E249" s="32"/>
      <c r="F249" s="32"/>
      <c r="G249" s="32"/>
      <c r="H249" s="32"/>
      <c r="I249" s="32"/>
      <c r="J249" s="17"/>
    </row>
    <row r="250" spans="1:10" x14ac:dyDescent="0.25">
      <c r="A250" s="32"/>
      <c r="B250" s="32"/>
      <c r="C250" s="32"/>
      <c r="D250" s="32"/>
      <c r="E250" s="32"/>
      <c r="F250" s="32"/>
      <c r="G250" s="32"/>
      <c r="H250" s="32"/>
      <c r="I250" s="32"/>
      <c r="J250" s="17"/>
    </row>
  </sheetData>
  <mergeCells count="24">
    <mergeCell ref="C14:I14"/>
    <mergeCell ref="A4:I4"/>
    <mergeCell ref="A7:I7"/>
    <mergeCell ref="A8:I8"/>
    <mergeCell ref="C12:I12"/>
    <mergeCell ref="C13:I13"/>
    <mergeCell ref="C15:I15"/>
    <mergeCell ref="F21:I21"/>
    <mergeCell ref="A23:A24"/>
    <mergeCell ref="B23:B24"/>
    <mergeCell ref="C23:C24"/>
    <mergeCell ref="D23:D24"/>
    <mergeCell ref="E23:E24"/>
    <mergeCell ref="F23:H23"/>
    <mergeCell ref="I23:I24"/>
    <mergeCell ref="B51:C51"/>
    <mergeCell ref="B56:C56"/>
    <mergeCell ref="B57:C57"/>
    <mergeCell ref="A36:C36"/>
    <mergeCell ref="A37:C37"/>
    <mergeCell ref="A38:C38"/>
    <mergeCell ref="A39:C39"/>
    <mergeCell ref="A40:C40"/>
    <mergeCell ref="B50:C50"/>
  </mergeCells>
  <pageMargins left="1.1811023622047245" right="0.59055118110236227" top="0.78740157480314965" bottom="0.78740157480314965" header="0.31496062992125984" footer="0.39370078740157483"/>
  <pageSetup paperSize="9" scale="71" fitToHeight="0" orientation="portrait" blackAndWhite="1" r:id="rId1"/>
  <headerFooter>
    <oddFooter>&amp;R&amp;"Times New Roman,Regular"&amp;10&amp;P. lpp. no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6"/>
  <sheetViews>
    <sheetView showZeros="0" zoomScale="85" zoomScaleNormal="85" workbookViewId="0">
      <selection activeCell="J19" sqref="J19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432</v>
      </c>
      <c r="B1" s="175"/>
      <c r="C1" s="175"/>
      <c r="D1" s="175"/>
      <c r="E1" s="175"/>
    </row>
    <row r="3" spans="1:5" ht="20.25" x14ac:dyDescent="0.3">
      <c r="A3" s="189" t="s">
        <v>130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KOPS3!C12</f>
        <v>Jāņa Cimzes ģimnāzijas telpu grupas vienkāršotā atjaunošana. III kārta</v>
      </c>
      <c r="D6" s="176"/>
      <c r="E6" s="176"/>
    </row>
    <row r="7" spans="1:5" x14ac:dyDescent="0.25">
      <c r="A7" s="9" t="s">
        <v>36</v>
      </c>
      <c r="B7" s="2"/>
      <c r="C7" s="176" t="str">
        <f>KOPS3!C13</f>
        <v>Jāņa Cimzes ģimnāzijas Raiņa ielas korpuss. III kārta</v>
      </c>
      <c r="D7" s="176"/>
      <c r="E7" s="176"/>
    </row>
    <row r="8" spans="1:5" x14ac:dyDescent="0.25">
      <c r="A8" s="9" t="s">
        <v>38</v>
      </c>
      <c r="B8" s="2"/>
      <c r="C8" s="176" t="str">
        <f>KOPS3!C14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KOPS3!C15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345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184</v>
      </c>
      <c r="D18" s="75"/>
      <c r="E18" s="64"/>
    </row>
    <row r="19" spans="1:5" ht="38.25" x14ac:dyDescent="0.25">
      <c r="A19" s="68">
        <v>1</v>
      </c>
      <c r="B19" s="8" t="s">
        <v>20</v>
      </c>
      <c r="C19" s="3" t="s">
        <v>405</v>
      </c>
      <c r="D19" s="4" t="s">
        <v>43</v>
      </c>
      <c r="E19" s="59">
        <v>1</v>
      </c>
    </row>
    <row r="20" spans="1:5" ht="38.25" x14ac:dyDescent="0.25">
      <c r="A20" s="68">
        <f>A19+1</f>
        <v>2</v>
      </c>
      <c r="B20" s="8" t="s">
        <v>20</v>
      </c>
      <c r="C20" s="3" t="s">
        <v>131</v>
      </c>
      <c r="D20" s="4" t="s">
        <v>43</v>
      </c>
      <c r="E20" s="59">
        <v>1</v>
      </c>
    </row>
    <row r="21" spans="1:5" ht="38.25" x14ac:dyDescent="0.25">
      <c r="A21" s="68">
        <f>A20+1</f>
        <v>3</v>
      </c>
      <c r="B21" s="8" t="s">
        <v>20</v>
      </c>
      <c r="C21" s="3" t="s">
        <v>132</v>
      </c>
      <c r="D21" s="4" t="s">
        <v>43</v>
      </c>
      <c r="E21" s="59">
        <v>1</v>
      </c>
    </row>
    <row r="22" spans="1:5" ht="25.5" x14ac:dyDescent="0.25">
      <c r="A22" s="68">
        <f t="shared" ref="A22:A26" si="0">A21+1</f>
        <v>4</v>
      </c>
      <c r="B22" s="8" t="s">
        <v>20</v>
      </c>
      <c r="C22" s="3" t="s">
        <v>133</v>
      </c>
      <c r="D22" s="4" t="s">
        <v>43</v>
      </c>
      <c r="E22" s="59">
        <v>1</v>
      </c>
    </row>
    <row r="23" spans="1:5" x14ac:dyDescent="0.25">
      <c r="A23" s="68">
        <f t="shared" si="0"/>
        <v>5</v>
      </c>
      <c r="B23" s="8" t="s">
        <v>20</v>
      </c>
      <c r="C23" s="3" t="s">
        <v>134</v>
      </c>
      <c r="D23" s="4" t="s">
        <v>43</v>
      </c>
      <c r="E23" s="59">
        <v>3</v>
      </c>
    </row>
    <row r="24" spans="1:5" x14ac:dyDescent="0.25">
      <c r="A24" s="68">
        <f t="shared" si="0"/>
        <v>6</v>
      </c>
      <c r="B24" s="8" t="s">
        <v>20</v>
      </c>
      <c r="C24" s="3" t="s">
        <v>135</v>
      </c>
      <c r="D24" s="4" t="s">
        <v>43</v>
      </c>
      <c r="E24" s="59">
        <v>1</v>
      </c>
    </row>
    <row r="25" spans="1:5" x14ac:dyDescent="0.25">
      <c r="A25" s="68">
        <f t="shared" si="0"/>
        <v>7</v>
      </c>
      <c r="B25" s="8" t="s">
        <v>20</v>
      </c>
      <c r="C25" s="3" t="s">
        <v>387</v>
      </c>
      <c r="D25" s="4" t="s">
        <v>43</v>
      </c>
      <c r="E25" s="59">
        <v>1</v>
      </c>
    </row>
    <row r="26" spans="1:5" x14ac:dyDescent="0.25">
      <c r="A26" s="68">
        <f t="shared" si="0"/>
        <v>8</v>
      </c>
      <c r="B26" s="8" t="s">
        <v>20</v>
      </c>
      <c r="C26" s="98" t="s">
        <v>136</v>
      </c>
      <c r="D26" s="4" t="s">
        <v>43</v>
      </c>
      <c r="E26" s="59">
        <v>1</v>
      </c>
    </row>
    <row r="27" spans="1:5" ht="15.75" thickBot="1" x14ac:dyDescent="0.3">
      <c r="A27" s="68"/>
      <c r="B27" s="1"/>
      <c r="C27" s="3"/>
      <c r="D27" s="4"/>
      <c r="E27" s="5"/>
    </row>
    <row r="28" spans="1:5" ht="15.75" thickTop="1" x14ac:dyDescent="0.25">
      <c r="A28" s="69"/>
      <c r="B28" s="69"/>
      <c r="C28" s="82"/>
      <c r="D28" s="83"/>
      <c r="E28" s="97"/>
    </row>
    <row r="29" spans="1:5" x14ac:dyDescent="0.25">
      <c r="A29" s="149"/>
      <c r="B29" s="149"/>
      <c r="C29" s="149"/>
      <c r="D29" s="149" t="s">
        <v>9</v>
      </c>
      <c r="E29" s="149"/>
    </row>
    <row r="30" spans="1:5" hidden="1" outlineLevel="1" x14ac:dyDescent="0.25">
      <c r="A30" s="2"/>
      <c r="B30" s="2"/>
      <c r="C30" s="2"/>
      <c r="D30" s="2"/>
      <c r="E30" s="2"/>
    </row>
    <row r="31" spans="1:5" hidden="1" outlineLevel="1" x14ac:dyDescent="0.25">
      <c r="A31" s="2"/>
      <c r="B31" s="2"/>
      <c r="C31" s="2"/>
      <c r="D31" s="2"/>
      <c r="E31" s="2"/>
    </row>
    <row r="32" spans="1:5" hidden="1" outlineLevel="1" x14ac:dyDescent="0.25">
      <c r="A32" s="9" t="str">
        <f>"Sastādīja "&amp;KOPS1!$B$57</f>
        <v xml:space="preserve">Sastādīja </v>
      </c>
      <c r="B32" s="11"/>
      <c r="C32" s="11"/>
      <c r="D32" s="2"/>
      <c r="E32" s="2"/>
    </row>
    <row r="33" spans="1:5" hidden="1" outlineLevel="1" x14ac:dyDescent="0.25">
      <c r="A33" s="9"/>
      <c r="B33" s="12" t="s">
        <v>13</v>
      </c>
      <c r="C33" s="12"/>
      <c r="D33" s="2"/>
      <c r="E33" s="2"/>
    </row>
    <row r="34" spans="1:5" hidden="1" outlineLevel="1" x14ac:dyDescent="0.25">
      <c r="A34" s="9" t="str">
        <f>KOPS1!$F$21</f>
        <v>Apjomi sastādīti 2017.gada 18. decembrī</v>
      </c>
      <c r="B34" s="9"/>
      <c r="C34" s="9"/>
      <c r="D34" s="2"/>
      <c r="E34" s="2"/>
    </row>
    <row r="35" spans="1:5" hidden="1" outlineLevel="1" x14ac:dyDescent="0.25">
      <c r="A35" s="9"/>
      <c r="B35" s="9"/>
      <c r="C35" s="9"/>
      <c r="D35" s="2"/>
      <c r="E35" s="2"/>
    </row>
    <row r="36" spans="1:5" hidden="1" outlineLevel="1" x14ac:dyDescent="0.25">
      <c r="A36" s="10"/>
      <c r="B36" s="10"/>
      <c r="C36" s="10"/>
      <c r="D36" s="2"/>
      <c r="E36" s="2"/>
    </row>
    <row r="37" spans="1:5" hidden="1" outlineLevel="1" x14ac:dyDescent="0.25">
      <c r="A37" s="9" t="str">
        <f>"Pārbaudīja "&amp;KOPS1!$B$63</f>
        <v>Pārbaudīja 0</v>
      </c>
      <c r="B37" s="11"/>
      <c r="C37" s="11"/>
      <c r="D37" s="2"/>
      <c r="E37" s="2"/>
    </row>
    <row r="38" spans="1:5" hidden="1" outlineLevel="1" x14ac:dyDescent="0.25">
      <c r="A38" s="9"/>
      <c r="B38" s="12" t="s">
        <v>13</v>
      </c>
      <c r="C38" s="12"/>
      <c r="D38" s="2"/>
      <c r="E38" s="2"/>
    </row>
    <row r="39" spans="1:5" hidden="1" outlineLevel="1" x14ac:dyDescent="0.25">
      <c r="A39" s="9" t="str">
        <f>"Sertifikāta Nr. "&amp;KOPS1!$B$65</f>
        <v>Sertifikāta Nr. 0</v>
      </c>
      <c r="B39" s="7"/>
      <c r="C39" s="10"/>
      <c r="D39" s="2"/>
      <c r="E39" s="2"/>
    </row>
    <row r="40" spans="1:5" collapsed="1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9"/>
  <sheetViews>
    <sheetView showZeros="0" zoomScale="85" zoomScaleNormal="85" workbookViewId="0">
      <selection activeCell="J16" sqref="J16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6" width="9" style="6" customWidth="1"/>
    <col min="7" max="16384" width="9.140625" style="6"/>
  </cols>
  <sheetData>
    <row r="1" spans="1:5" ht="20.25" x14ac:dyDescent="0.3">
      <c r="A1" s="175" t="s">
        <v>433</v>
      </c>
      <c r="B1" s="175"/>
      <c r="C1" s="175"/>
      <c r="D1" s="175"/>
      <c r="E1" s="175"/>
    </row>
    <row r="3" spans="1:5" ht="20.25" x14ac:dyDescent="0.3">
      <c r="A3" s="189" t="s">
        <v>309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KOPS3!C12</f>
        <v>Jāņa Cimzes ģimnāzijas telpu grupas vienkāršotā atjaunošana. III kārta</v>
      </c>
      <c r="D6" s="176"/>
      <c r="E6" s="176"/>
    </row>
    <row r="7" spans="1:5" x14ac:dyDescent="0.25">
      <c r="A7" s="9" t="s">
        <v>36</v>
      </c>
      <c r="B7" s="2"/>
      <c r="C7" s="176" t="str">
        <f>KOPS3!C13</f>
        <v>Jāņa Cimzes ģimnāzijas Raiņa ielas korpuss. III kārta</v>
      </c>
      <c r="D7" s="176"/>
      <c r="E7" s="176"/>
    </row>
    <row r="8" spans="1:5" x14ac:dyDescent="0.25">
      <c r="A8" s="9" t="s">
        <v>38</v>
      </c>
      <c r="B8" s="2"/>
      <c r="C8" s="176" t="str">
        <f>KOPS3!C14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KOPS3!C15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348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86"/>
      <c r="B18" s="87"/>
      <c r="C18" s="88" t="s">
        <v>278</v>
      </c>
      <c r="D18" s="86"/>
      <c r="E18" s="89"/>
    </row>
    <row r="19" spans="1:5" x14ac:dyDescent="0.25">
      <c r="A19" s="68"/>
      <c r="B19" s="1"/>
      <c r="C19" s="166" t="s">
        <v>95</v>
      </c>
      <c r="D19" s="164"/>
      <c r="E19" s="165"/>
    </row>
    <row r="20" spans="1:5" s="93" customFormat="1" x14ac:dyDescent="0.25">
      <c r="A20" s="68">
        <v>1</v>
      </c>
      <c r="B20" s="8" t="s">
        <v>20</v>
      </c>
      <c r="C20" s="167" t="s">
        <v>279</v>
      </c>
      <c r="D20" s="168" t="s">
        <v>43</v>
      </c>
      <c r="E20" s="169">
        <v>2</v>
      </c>
    </row>
    <row r="21" spans="1:5" x14ac:dyDescent="0.25">
      <c r="A21" s="68">
        <v>2</v>
      </c>
      <c r="B21" s="8" t="s">
        <v>20</v>
      </c>
      <c r="C21" s="167" t="s">
        <v>396</v>
      </c>
      <c r="D21" s="168" t="s">
        <v>43</v>
      </c>
      <c r="E21" s="169">
        <v>1</v>
      </c>
    </row>
    <row r="22" spans="1:5" x14ac:dyDescent="0.25">
      <c r="A22" s="68">
        <f>A21+1</f>
        <v>3</v>
      </c>
      <c r="B22" s="8" t="s">
        <v>20</v>
      </c>
      <c r="C22" s="167" t="s">
        <v>397</v>
      </c>
      <c r="D22" s="168" t="s">
        <v>43</v>
      </c>
      <c r="E22" s="169">
        <v>1</v>
      </c>
    </row>
    <row r="23" spans="1:5" x14ac:dyDescent="0.25">
      <c r="A23" s="68"/>
      <c r="B23" s="8"/>
      <c r="C23" s="170" t="s">
        <v>101</v>
      </c>
      <c r="D23" s="168"/>
      <c r="E23" s="169"/>
    </row>
    <row r="24" spans="1:5" x14ac:dyDescent="0.25">
      <c r="A24" s="68">
        <f>A22+1</f>
        <v>4</v>
      </c>
      <c r="B24" s="8" t="s">
        <v>20</v>
      </c>
      <c r="C24" s="167" t="s">
        <v>103</v>
      </c>
      <c r="D24" s="168" t="s">
        <v>92</v>
      </c>
      <c r="E24" s="169">
        <v>120</v>
      </c>
    </row>
    <row r="25" spans="1:5" x14ac:dyDescent="0.25">
      <c r="A25" s="68">
        <f t="shared" ref="A25:A30" si="0">A24+1</f>
        <v>5</v>
      </c>
      <c r="B25" s="8" t="s">
        <v>20</v>
      </c>
      <c r="C25" s="167" t="s">
        <v>398</v>
      </c>
      <c r="D25" s="168" t="s">
        <v>92</v>
      </c>
      <c r="E25" s="169">
        <v>30</v>
      </c>
    </row>
    <row r="26" spans="1:5" x14ac:dyDescent="0.25">
      <c r="A26" s="68"/>
      <c r="B26" s="8"/>
      <c r="C26" s="170" t="s">
        <v>118</v>
      </c>
      <c r="D26" s="168"/>
      <c r="E26" s="169"/>
    </row>
    <row r="27" spans="1:5" x14ac:dyDescent="0.25">
      <c r="A27" s="68">
        <f>A25+1</f>
        <v>6</v>
      </c>
      <c r="B27" s="8" t="s">
        <v>20</v>
      </c>
      <c r="C27" s="167" t="s">
        <v>276</v>
      </c>
      <c r="D27" s="168" t="s">
        <v>92</v>
      </c>
      <c r="E27" s="169">
        <v>20</v>
      </c>
    </row>
    <row r="28" spans="1:5" x14ac:dyDescent="0.25">
      <c r="A28" s="68"/>
      <c r="B28" s="8"/>
      <c r="C28" s="170" t="s">
        <v>121</v>
      </c>
      <c r="D28" s="168"/>
      <c r="E28" s="169"/>
    </row>
    <row r="29" spans="1:5" ht="25.5" x14ac:dyDescent="0.25">
      <c r="A29" s="68">
        <f>A27+1</f>
        <v>7</v>
      </c>
      <c r="B29" s="8" t="s">
        <v>20</v>
      </c>
      <c r="C29" s="167" t="s">
        <v>122</v>
      </c>
      <c r="D29" s="168" t="s">
        <v>238</v>
      </c>
      <c r="E29" s="169">
        <v>1</v>
      </c>
    </row>
    <row r="30" spans="1:5" ht="15.75" thickBot="1" x14ac:dyDescent="0.3">
      <c r="A30" s="68">
        <f t="shared" si="0"/>
        <v>8</v>
      </c>
      <c r="B30" s="8" t="s">
        <v>20</v>
      </c>
      <c r="C30" s="171" t="s">
        <v>123</v>
      </c>
      <c r="D30" s="172" t="s">
        <v>238</v>
      </c>
      <c r="E30" s="173">
        <v>1</v>
      </c>
    </row>
    <row r="31" spans="1:5" ht="15.75" thickTop="1" x14ac:dyDescent="0.25">
      <c r="A31" s="69"/>
      <c r="B31" s="69"/>
      <c r="C31" s="139"/>
      <c r="D31" s="75"/>
      <c r="E31" s="163"/>
    </row>
    <row r="32" spans="1:5" x14ac:dyDescent="0.25">
      <c r="A32" s="149"/>
      <c r="B32" s="149"/>
      <c r="C32" s="149"/>
      <c r="D32" s="149" t="s">
        <v>9</v>
      </c>
      <c r="E32" s="149"/>
    </row>
    <row r="33" spans="1:5" hidden="1" outlineLevel="1" x14ac:dyDescent="0.25">
      <c r="A33" s="2"/>
      <c r="B33" s="2"/>
      <c r="C33" s="2"/>
      <c r="D33" s="2"/>
      <c r="E33" s="2"/>
    </row>
    <row r="34" spans="1:5" hidden="1" outlineLevel="1" x14ac:dyDescent="0.25">
      <c r="A34" s="2"/>
      <c r="B34" s="2"/>
      <c r="C34" s="2"/>
      <c r="D34" s="2"/>
      <c r="E34" s="2"/>
    </row>
    <row r="35" spans="1:5" hidden="1" outlineLevel="1" x14ac:dyDescent="0.25">
      <c r="A35" s="9" t="str">
        <f>"Sastādīja "&amp;KOPS1!$B$57</f>
        <v xml:space="preserve">Sastādīja </v>
      </c>
      <c r="B35" s="11"/>
      <c r="C35" s="11"/>
      <c r="D35" s="2"/>
      <c r="E35" s="2"/>
    </row>
    <row r="36" spans="1:5" hidden="1" outlineLevel="1" x14ac:dyDescent="0.25">
      <c r="A36" s="9"/>
      <c r="B36" s="12" t="s">
        <v>13</v>
      </c>
      <c r="C36" s="12"/>
      <c r="D36" s="2"/>
      <c r="E36" s="2"/>
    </row>
    <row r="37" spans="1:5" hidden="1" outlineLevel="1" x14ac:dyDescent="0.25">
      <c r="A37" s="9" t="str">
        <f>KOPS1!$F$21</f>
        <v>Apjomi sastādīti 2017.gada 18. decembrī</v>
      </c>
      <c r="B37" s="9"/>
      <c r="C37" s="9"/>
      <c r="D37" s="2"/>
      <c r="E37" s="2"/>
    </row>
    <row r="38" spans="1:5" hidden="1" outlineLevel="1" x14ac:dyDescent="0.25">
      <c r="A38" s="9"/>
      <c r="B38" s="9"/>
      <c r="C38" s="9"/>
      <c r="D38" s="2"/>
      <c r="E38" s="2"/>
    </row>
    <row r="39" spans="1:5" hidden="1" outlineLevel="1" x14ac:dyDescent="0.25">
      <c r="A39" s="10"/>
      <c r="B39" s="10"/>
      <c r="C39" s="10"/>
      <c r="D39" s="2"/>
      <c r="E39" s="2"/>
    </row>
    <row r="40" spans="1:5" hidden="1" outlineLevel="1" x14ac:dyDescent="0.25">
      <c r="A40" s="9" t="str">
        <f>"Pārbaudīja "&amp;KOPS1!$B$63</f>
        <v>Pārbaudīja 0</v>
      </c>
      <c r="B40" s="11"/>
      <c r="C40" s="11"/>
      <c r="D40" s="2"/>
      <c r="E40" s="2"/>
    </row>
    <row r="41" spans="1:5" hidden="1" outlineLevel="1" x14ac:dyDescent="0.25">
      <c r="A41" s="9"/>
      <c r="B41" s="12" t="s">
        <v>13</v>
      </c>
      <c r="C41" s="12"/>
      <c r="D41" s="2"/>
      <c r="E41" s="2"/>
    </row>
    <row r="42" spans="1:5" hidden="1" outlineLevel="1" x14ac:dyDescent="0.25">
      <c r="A42" s="9" t="str">
        <f>"Sertifikāta Nr. "&amp;KOPS1!$B$65</f>
        <v>Sertifikāta Nr. 0</v>
      </c>
      <c r="B42" s="7"/>
      <c r="C42" s="10"/>
      <c r="D42" s="2"/>
      <c r="E42" s="2"/>
    </row>
    <row r="43" spans="1:5" collapsed="1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7"/>
  <sheetViews>
    <sheetView showZeros="0" tabSelected="1" zoomScale="85" zoomScaleNormal="85" workbookViewId="0">
      <selection activeCell="L16" sqref="L16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434</v>
      </c>
      <c r="B1" s="175"/>
      <c r="C1" s="175"/>
      <c r="D1" s="175"/>
      <c r="E1" s="175"/>
    </row>
    <row r="3" spans="1:5" ht="20.25" x14ac:dyDescent="0.3">
      <c r="A3" s="189" t="s">
        <v>308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2" t="s">
        <v>1</v>
      </c>
      <c r="B6" s="2"/>
      <c r="C6" s="176" t="str">
        <f>KOPS3!C12</f>
        <v>Jāņa Cimzes ģimnāzijas telpu grupas vienkāršotā atjaunošana. III kārta</v>
      </c>
      <c r="D6" s="176"/>
      <c r="E6" s="176"/>
    </row>
    <row r="7" spans="1:5" x14ac:dyDescent="0.25">
      <c r="A7" s="2" t="s">
        <v>2</v>
      </c>
      <c r="B7" s="2"/>
      <c r="C7" s="176" t="str">
        <f>KOPS3!C13</f>
        <v>Jāņa Cimzes ģimnāzijas Raiņa ielas korpuss. III kārta</v>
      </c>
      <c r="D7" s="176"/>
      <c r="E7" s="176"/>
    </row>
    <row r="8" spans="1:5" x14ac:dyDescent="0.25">
      <c r="A8" s="2" t="s">
        <v>3</v>
      </c>
      <c r="B8" s="2"/>
      <c r="C8" s="176" t="str">
        <f>KOPS3!C14</f>
        <v>Raiņa iela 28, Valka</v>
      </c>
      <c r="D8" s="176"/>
      <c r="E8" s="176"/>
    </row>
    <row r="9" spans="1:5" x14ac:dyDescent="0.25">
      <c r="A9" s="2" t="s">
        <v>4</v>
      </c>
      <c r="B9" s="2"/>
      <c r="C9" s="176">
        <f>KOPS3!C15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406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82</v>
      </c>
      <c r="D18" s="75"/>
      <c r="E18" s="64"/>
    </row>
    <row r="19" spans="1:5" x14ac:dyDescent="0.25">
      <c r="A19" s="73"/>
      <c r="B19" s="1"/>
      <c r="C19" s="76" t="s">
        <v>83</v>
      </c>
      <c r="D19" s="75"/>
      <c r="E19" s="64"/>
    </row>
    <row r="20" spans="1:5" x14ac:dyDescent="0.25">
      <c r="A20" s="68">
        <v>1</v>
      </c>
      <c r="B20" s="8" t="s">
        <v>20</v>
      </c>
      <c r="C20" s="3" t="s">
        <v>84</v>
      </c>
      <c r="D20" s="4" t="s">
        <v>61</v>
      </c>
      <c r="E20" s="5">
        <v>9</v>
      </c>
    </row>
    <row r="21" spans="1:5" x14ac:dyDescent="0.25">
      <c r="A21" s="68">
        <f t="shared" ref="A21:A25" si="0">A20+1</f>
        <v>2</v>
      </c>
      <c r="B21" s="1" t="s">
        <v>20</v>
      </c>
      <c r="C21" s="3" t="s">
        <v>85</v>
      </c>
      <c r="D21" s="4" t="s">
        <v>61</v>
      </c>
      <c r="E21" s="5">
        <v>9</v>
      </c>
    </row>
    <row r="22" spans="1:5" x14ac:dyDescent="0.25">
      <c r="A22" s="68">
        <f t="shared" si="0"/>
        <v>3</v>
      </c>
      <c r="B22" s="1" t="s">
        <v>20</v>
      </c>
      <c r="C22" s="3" t="s">
        <v>86</v>
      </c>
      <c r="D22" s="4" t="s">
        <v>61</v>
      </c>
      <c r="E22" s="5">
        <v>9</v>
      </c>
    </row>
    <row r="23" spans="1:5" x14ac:dyDescent="0.25">
      <c r="A23" s="68">
        <f t="shared" si="0"/>
        <v>4</v>
      </c>
      <c r="B23" s="1" t="s">
        <v>20</v>
      </c>
      <c r="C23" s="3" t="s">
        <v>87</v>
      </c>
      <c r="D23" s="4" t="s">
        <v>61</v>
      </c>
      <c r="E23" s="5">
        <v>9</v>
      </c>
    </row>
    <row r="24" spans="1:5" x14ac:dyDescent="0.25">
      <c r="A24" s="68">
        <f t="shared" si="0"/>
        <v>5</v>
      </c>
      <c r="B24" s="1" t="s">
        <v>20</v>
      </c>
      <c r="C24" s="3" t="s">
        <v>88</v>
      </c>
      <c r="D24" s="4" t="s">
        <v>61</v>
      </c>
      <c r="E24" s="5">
        <v>9</v>
      </c>
    </row>
    <row r="25" spans="1:5" x14ac:dyDescent="0.25">
      <c r="A25" s="68">
        <f t="shared" si="0"/>
        <v>6</v>
      </c>
      <c r="B25" s="1" t="s">
        <v>20</v>
      </c>
      <c r="C25" s="3" t="s">
        <v>89</v>
      </c>
      <c r="D25" s="4" t="s">
        <v>61</v>
      </c>
      <c r="E25" s="5">
        <v>9</v>
      </c>
    </row>
    <row r="26" spans="1:5" x14ac:dyDescent="0.25">
      <c r="A26" s="68"/>
      <c r="B26" s="1"/>
      <c r="C26" s="77" t="s">
        <v>90</v>
      </c>
      <c r="D26" s="4"/>
      <c r="E26" s="5"/>
    </row>
    <row r="27" spans="1:5" ht="25.5" x14ac:dyDescent="0.25">
      <c r="A27" s="68">
        <f>A25+1</f>
        <v>7</v>
      </c>
      <c r="B27" s="1" t="s">
        <v>20</v>
      </c>
      <c r="C27" s="3" t="s">
        <v>91</v>
      </c>
      <c r="D27" s="4" t="s">
        <v>92</v>
      </c>
      <c r="E27" s="5">
        <v>7</v>
      </c>
    </row>
    <row r="28" spans="1:5" ht="15.75" thickBot="1" x14ac:dyDescent="0.3">
      <c r="A28" s="78"/>
      <c r="B28" s="1"/>
      <c r="C28" s="79"/>
      <c r="D28" s="80"/>
      <c r="E28" s="81"/>
    </row>
    <row r="29" spans="1:5" ht="15.75" thickTop="1" x14ac:dyDescent="0.25">
      <c r="A29" s="69"/>
      <c r="B29" s="69"/>
      <c r="C29" s="82"/>
      <c r="D29" s="83"/>
      <c r="E29" s="84"/>
    </row>
    <row r="30" spans="1:5" x14ac:dyDescent="0.25">
      <c r="A30" s="149"/>
      <c r="B30" s="149"/>
      <c r="C30" s="149"/>
      <c r="D30" s="149" t="s">
        <v>9</v>
      </c>
      <c r="E30" s="149"/>
    </row>
    <row r="31" spans="1:5" hidden="1" outlineLevel="1" x14ac:dyDescent="0.25">
      <c r="A31" s="2"/>
      <c r="B31" s="2"/>
      <c r="C31" s="2"/>
      <c r="D31" s="2"/>
      <c r="E31" s="2"/>
    </row>
    <row r="32" spans="1:5" hidden="1" outlineLevel="1" x14ac:dyDescent="0.25">
      <c r="A32" s="2"/>
      <c r="B32" s="2"/>
      <c r="C32" s="2"/>
      <c r="D32" s="2"/>
      <c r="E32" s="2"/>
    </row>
    <row r="33" spans="1:5" hidden="1" outlineLevel="1" x14ac:dyDescent="0.25">
      <c r="A33" s="9" t="str">
        <f>"Sastādīja "&amp;KOPS1!$B$57</f>
        <v xml:space="preserve">Sastādīja </v>
      </c>
      <c r="B33" s="11"/>
      <c r="C33" s="11"/>
      <c r="D33" s="2"/>
      <c r="E33" s="2"/>
    </row>
    <row r="34" spans="1:5" hidden="1" outlineLevel="1" x14ac:dyDescent="0.25">
      <c r="A34" s="9"/>
      <c r="B34" s="12" t="s">
        <v>13</v>
      </c>
      <c r="C34" s="12"/>
      <c r="D34" s="2"/>
      <c r="E34" s="2"/>
    </row>
    <row r="35" spans="1:5" hidden="1" outlineLevel="1" x14ac:dyDescent="0.25">
      <c r="A35" s="9" t="str">
        <f>KOPS1!$F$21</f>
        <v>Apjomi sastādīti 2017.gada 18. decembrī</v>
      </c>
      <c r="B35" s="9"/>
      <c r="C35" s="9"/>
      <c r="D35" s="2"/>
      <c r="E35" s="2"/>
    </row>
    <row r="36" spans="1:5" hidden="1" outlineLevel="1" x14ac:dyDescent="0.25">
      <c r="A36" s="9"/>
      <c r="B36" s="9"/>
      <c r="C36" s="9"/>
      <c r="D36" s="2"/>
      <c r="E36" s="2"/>
    </row>
    <row r="37" spans="1:5" hidden="1" outlineLevel="1" x14ac:dyDescent="0.25">
      <c r="A37" s="10"/>
      <c r="B37" s="10"/>
      <c r="C37" s="10"/>
      <c r="D37" s="2"/>
      <c r="E37" s="2"/>
    </row>
    <row r="38" spans="1:5" hidden="1" outlineLevel="1" x14ac:dyDescent="0.25">
      <c r="A38" s="9" t="str">
        <f>"Pārbaudīja "&amp;KOPS1!$B$63</f>
        <v>Pārbaudīja 0</v>
      </c>
      <c r="B38" s="11"/>
      <c r="C38" s="11"/>
      <c r="D38" s="2"/>
      <c r="E38" s="2"/>
    </row>
    <row r="39" spans="1:5" hidden="1" outlineLevel="1" x14ac:dyDescent="0.25">
      <c r="A39" s="9"/>
      <c r="B39" s="12" t="s">
        <v>13</v>
      </c>
      <c r="C39" s="12"/>
      <c r="D39" s="2"/>
      <c r="E39" s="2"/>
    </row>
    <row r="40" spans="1:5" hidden="1" outlineLevel="1" x14ac:dyDescent="0.25">
      <c r="A40" s="9" t="str">
        <f>"Sertifikāta Nr. "&amp;KOPS1!$B$65</f>
        <v>Sertifikāta Nr. 0</v>
      </c>
      <c r="B40" s="7"/>
      <c r="C40" s="10"/>
      <c r="D40" s="2"/>
      <c r="E40" s="2"/>
    </row>
    <row r="41" spans="1:5" collapsed="1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28"/>
  <sheetViews>
    <sheetView showZeros="0" zoomScale="85" zoomScaleNormal="85" workbookViewId="0">
      <selection activeCell="M20" sqref="M20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415</v>
      </c>
      <c r="B1" s="175"/>
      <c r="C1" s="175"/>
      <c r="D1" s="175"/>
      <c r="E1" s="175"/>
    </row>
    <row r="3" spans="1:5" ht="20.25" x14ac:dyDescent="0.3">
      <c r="A3" s="189" t="s">
        <v>49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5" x14ac:dyDescent="0.25">
      <c r="A7" s="9" t="s">
        <v>36</v>
      </c>
      <c r="B7" s="2"/>
      <c r="C7" s="176" t="str">
        <f>KOPS1!C13</f>
        <v>Jāņa Cimzes ģimnāzijas Raiņa ielas korpuss. I kārta</v>
      </c>
      <c r="D7" s="176"/>
      <c r="E7" s="176"/>
    </row>
    <row r="8" spans="1:5" x14ac:dyDescent="0.25">
      <c r="A8" s="9" t="s">
        <v>38</v>
      </c>
      <c r="B8" s="2"/>
      <c r="C8" s="176" t="str">
        <f>KOPS1!C14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KOPS1!C15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346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29.25" thickTop="1" x14ac:dyDescent="0.25">
      <c r="A18" s="73"/>
      <c r="B18" s="1"/>
      <c r="C18" s="74" t="s">
        <v>50</v>
      </c>
      <c r="D18" s="75"/>
      <c r="E18" s="64"/>
    </row>
    <row r="19" spans="1:5" x14ac:dyDescent="0.25">
      <c r="A19" s="68">
        <v>1</v>
      </c>
      <c r="B19" s="8" t="s">
        <v>20</v>
      </c>
      <c r="C19" s="3" t="s">
        <v>237</v>
      </c>
      <c r="D19" s="4" t="s">
        <v>238</v>
      </c>
      <c r="E19" s="59">
        <v>2</v>
      </c>
    </row>
    <row r="20" spans="1:5" x14ac:dyDescent="0.25">
      <c r="A20" s="68">
        <v>2</v>
      </c>
      <c r="B20" s="8" t="s">
        <v>20</v>
      </c>
      <c r="C20" s="3" t="s">
        <v>340</v>
      </c>
      <c r="D20" s="4" t="s">
        <v>45</v>
      </c>
      <c r="E20" s="5">
        <v>0.05</v>
      </c>
    </row>
    <row r="21" spans="1:5" ht="25.5" x14ac:dyDescent="0.25">
      <c r="A21" s="68">
        <v>3</v>
      </c>
      <c r="B21" s="8" t="s">
        <v>20</v>
      </c>
      <c r="C21" s="3" t="s">
        <v>339</v>
      </c>
      <c r="D21" s="4" t="s">
        <v>61</v>
      </c>
      <c r="E21" s="5">
        <v>7.13</v>
      </c>
    </row>
    <row r="22" spans="1:5" ht="25.5" x14ac:dyDescent="0.25">
      <c r="A22" s="68">
        <v>4</v>
      </c>
      <c r="B22" s="8" t="s">
        <v>20</v>
      </c>
      <c r="C22" s="3" t="s">
        <v>51</v>
      </c>
      <c r="D22" s="4" t="s">
        <v>52</v>
      </c>
      <c r="E22" s="5">
        <v>663.92</v>
      </c>
    </row>
    <row r="23" spans="1:5" x14ac:dyDescent="0.25">
      <c r="A23" s="68">
        <f t="shared" ref="A23:A26" si="0">A22+1</f>
        <v>5</v>
      </c>
      <c r="B23" s="1" t="s">
        <v>20</v>
      </c>
      <c r="C23" s="3" t="s">
        <v>53</v>
      </c>
      <c r="D23" s="4" t="s">
        <v>43</v>
      </c>
      <c r="E23" s="59">
        <v>80</v>
      </c>
    </row>
    <row r="24" spans="1:5" x14ac:dyDescent="0.25">
      <c r="A24" s="68">
        <f t="shared" si="0"/>
        <v>6</v>
      </c>
      <c r="B24" s="1" t="s">
        <v>20</v>
      </c>
      <c r="C24" s="3" t="s">
        <v>54</v>
      </c>
      <c r="D24" s="4" t="s">
        <v>52</v>
      </c>
      <c r="E24" s="5">
        <v>663.92</v>
      </c>
    </row>
    <row r="25" spans="1:5" x14ac:dyDescent="0.25">
      <c r="A25" s="68">
        <f t="shared" si="0"/>
        <v>7</v>
      </c>
      <c r="B25" s="1" t="s">
        <v>20</v>
      </c>
      <c r="C25" s="3" t="s">
        <v>55</v>
      </c>
      <c r="D25" s="4" t="s">
        <v>238</v>
      </c>
      <c r="E25" s="59">
        <v>1</v>
      </c>
    </row>
    <row r="26" spans="1:5" ht="25.5" x14ac:dyDescent="0.25">
      <c r="A26" s="68">
        <f t="shared" si="0"/>
        <v>8</v>
      </c>
      <c r="B26" s="1" t="s">
        <v>20</v>
      </c>
      <c r="C26" s="3" t="s">
        <v>56</v>
      </c>
      <c r="D26" s="4" t="s">
        <v>238</v>
      </c>
      <c r="E26" s="59">
        <v>1</v>
      </c>
    </row>
    <row r="27" spans="1:5" ht="15.75" thickBot="1" x14ac:dyDescent="0.3">
      <c r="A27" s="78"/>
      <c r="B27" s="1"/>
      <c r="C27" s="79"/>
      <c r="D27" s="80"/>
      <c r="E27" s="81"/>
    </row>
    <row r="28" spans="1:5" ht="15.75" thickTop="1" x14ac:dyDescent="0.25">
      <c r="A28" s="69"/>
      <c r="B28" s="69"/>
      <c r="C28" s="82"/>
      <c r="D28" s="83"/>
      <c r="E28" s="97"/>
    </row>
    <row r="29" spans="1:5" x14ac:dyDescent="0.25">
      <c r="A29" s="149"/>
      <c r="B29" s="149"/>
      <c r="C29" s="149"/>
      <c r="D29" s="149" t="s">
        <v>9</v>
      </c>
      <c r="E29" s="149"/>
    </row>
    <row r="30" spans="1:5" hidden="1" outlineLevel="1" x14ac:dyDescent="0.25">
      <c r="A30" s="2"/>
      <c r="B30" s="2"/>
      <c r="C30" s="2"/>
      <c r="D30" s="2"/>
      <c r="E30" s="2"/>
    </row>
    <row r="31" spans="1:5" hidden="1" outlineLevel="1" x14ac:dyDescent="0.25">
      <c r="A31" s="2"/>
      <c r="B31" s="2"/>
      <c r="C31" s="2"/>
      <c r="D31" s="2"/>
      <c r="E31" s="2"/>
    </row>
    <row r="32" spans="1:5" hidden="1" outlineLevel="1" x14ac:dyDescent="0.25">
      <c r="A32" s="9" t="str">
        <f>"Sastādīja "&amp;KOPS1!$B$57</f>
        <v xml:space="preserve">Sastādīja </v>
      </c>
      <c r="B32" s="11"/>
      <c r="C32" s="11"/>
      <c r="D32" s="2"/>
      <c r="E32" s="2"/>
    </row>
    <row r="33" spans="1:5" hidden="1" outlineLevel="1" x14ac:dyDescent="0.25">
      <c r="A33" s="9"/>
      <c r="B33" s="12" t="s">
        <v>13</v>
      </c>
      <c r="C33" s="12"/>
      <c r="D33" s="2"/>
      <c r="E33" s="2"/>
    </row>
    <row r="34" spans="1:5" hidden="1" outlineLevel="1" x14ac:dyDescent="0.25">
      <c r="A34" s="9" t="str">
        <f>KOPS1!$F$21</f>
        <v>Apjomi sastādīti 2017.gada 18. decembrī</v>
      </c>
      <c r="B34" s="9"/>
      <c r="C34" s="9"/>
      <c r="D34" s="2"/>
      <c r="E34" s="2"/>
    </row>
    <row r="35" spans="1:5" hidden="1" outlineLevel="1" x14ac:dyDescent="0.25">
      <c r="A35" s="9"/>
      <c r="B35" s="9"/>
      <c r="C35" s="9"/>
      <c r="D35" s="2"/>
      <c r="E35" s="2"/>
    </row>
    <row r="36" spans="1:5" hidden="1" outlineLevel="1" x14ac:dyDescent="0.25">
      <c r="A36" s="10"/>
      <c r="B36" s="10"/>
      <c r="C36" s="10"/>
      <c r="D36" s="2"/>
      <c r="E36" s="2"/>
    </row>
    <row r="37" spans="1:5" hidden="1" outlineLevel="1" x14ac:dyDescent="0.25">
      <c r="A37" s="9" t="str">
        <f>"Pārbaudīja "&amp;KOPS1!$B$63</f>
        <v>Pārbaudīja 0</v>
      </c>
      <c r="B37" s="11"/>
      <c r="C37" s="11"/>
      <c r="D37" s="2"/>
      <c r="E37" s="2"/>
    </row>
    <row r="38" spans="1:5" hidden="1" outlineLevel="1" x14ac:dyDescent="0.25">
      <c r="A38" s="9"/>
      <c r="B38" s="12" t="s">
        <v>13</v>
      </c>
      <c r="C38" s="12"/>
      <c r="D38" s="2"/>
      <c r="E38" s="2"/>
    </row>
    <row r="39" spans="1:5" hidden="1" outlineLevel="1" x14ac:dyDescent="0.25">
      <c r="A39" s="9" t="str">
        <f>"Sertifikāta Nr. "&amp;KOPS1!$B$65</f>
        <v>Sertifikāta Nr. 0</v>
      </c>
      <c r="B39" s="7"/>
      <c r="C39" s="10"/>
      <c r="D39" s="2"/>
      <c r="E39" s="2"/>
    </row>
    <row r="40" spans="1:5" collapsed="1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</sheetData>
  <mergeCells count="12">
    <mergeCell ref="C9:E9"/>
    <mergeCell ref="A1:E1"/>
    <mergeCell ref="A3:E3"/>
    <mergeCell ref="A4:E4"/>
    <mergeCell ref="C6:E6"/>
    <mergeCell ref="C7:E7"/>
    <mergeCell ref="C8:E8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4"/>
  <sheetViews>
    <sheetView showZeros="0" zoomScale="85" zoomScaleNormal="85" workbookViewId="0">
      <selection sqref="A1:E1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416</v>
      </c>
      <c r="B1" s="175"/>
      <c r="C1" s="175"/>
      <c r="D1" s="175"/>
      <c r="E1" s="175"/>
    </row>
    <row r="3" spans="1:5" ht="20.25" x14ac:dyDescent="0.3">
      <c r="A3" s="189" t="s">
        <v>58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5" x14ac:dyDescent="0.25">
      <c r="A7" s="9" t="s">
        <v>36</v>
      </c>
      <c r="B7" s="2"/>
      <c r="C7" s="176" t="str">
        <f>KOPS1!C13</f>
        <v>Jāņa Cimzes ģimnāzijas Raiņa ielas korpuss. I kārta</v>
      </c>
      <c r="D7" s="176"/>
      <c r="E7" s="176"/>
    </row>
    <row r="8" spans="1:5" x14ac:dyDescent="0.25">
      <c r="A8" s="9" t="s">
        <v>38</v>
      </c>
      <c r="B8" s="2"/>
      <c r="C8" s="176" t="str">
        <f>KOPS1!C14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KOPS1!C15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346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59</v>
      </c>
      <c r="D18" s="75"/>
      <c r="E18" s="64"/>
    </row>
    <row r="19" spans="1:5" x14ac:dyDescent="0.25">
      <c r="A19" s="73"/>
      <c r="B19" s="1"/>
      <c r="C19" s="76" t="s">
        <v>60</v>
      </c>
      <c r="D19" s="75"/>
      <c r="E19" s="64"/>
    </row>
    <row r="20" spans="1:5" ht="26.25" x14ac:dyDescent="0.25">
      <c r="A20" s="68">
        <v>1</v>
      </c>
      <c r="B20" s="8" t="s">
        <v>20</v>
      </c>
      <c r="C20" s="135" t="s">
        <v>239</v>
      </c>
      <c r="D20" s="136" t="s">
        <v>61</v>
      </c>
      <c r="E20" s="5">
        <v>205.5</v>
      </c>
    </row>
    <row r="21" spans="1:5" ht="25.5" x14ac:dyDescent="0.25">
      <c r="A21" s="68">
        <f>A20+1</f>
        <v>2</v>
      </c>
      <c r="B21" s="8" t="s">
        <v>20</v>
      </c>
      <c r="C21" s="3" t="s">
        <v>240</v>
      </c>
      <c r="D21" s="4" t="s">
        <v>61</v>
      </c>
      <c r="E21" s="5">
        <v>205.5</v>
      </c>
    </row>
    <row r="22" spans="1:5" x14ac:dyDescent="0.25">
      <c r="A22" s="68">
        <f t="shared" ref="A22:A24" si="0">A21+1</f>
        <v>3</v>
      </c>
      <c r="B22" s="8" t="s">
        <v>20</v>
      </c>
      <c r="C22" s="3" t="s">
        <v>241</v>
      </c>
      <c r="D22" s="4" t="s">
        <v>61</v>
      </c>
      <c r="E22" s="5">
        <v>205.5</v>
      </c>
    </row>
    <row r="23" spans="1:5" ht="25.5" x14ac:dyDescent="0.25">
      <c r="A23" s="68">
        <f t="shared" si="0"/>
        <v>4</v>
      </c>
      <c r="B23" s="8" t="s">
        <v>20</v>
      </c>
      <c r="C23" s="3" t="s">
        <v>242</v>
      </c>
      <c r="D23" s="4" t="s">
        <v>61</v>
      </c>
      <c r="E23" s="5">
        <v>205.5</v>
      </c>
    </row>
    <row r="24" spans="1:5" ht="25.5" x14ac:dyDescent="0.25">
      <c r="A24" s="68">
        <f t="shared" si="0"/>
        <v>5</v>
      </c>
      <c r="B24" s="8" t="s">
        <v>20</v>
      </c>
      <c r="C24" s="3" t="s">
        <v>243</v>
      </c>
      <c r="D24" s="4" t="s">
        <v>61</v>
      </c>
      <c r="E24" s="5">
        <v>205.5</v>
      </c>
    </row>
    <row r="25" spans="1:5" ht="15.75" thickBot="1" x14ac:dyDescent="0.3">
      <c r="A25" s="68"/>
      <c r="B25" s="1"/>
      <c r="C25" s="3"/>
      <c r="D25" s="4"/>
      <c r="E25" s="5"/>
    </row>
    <row r="26" spans="1:5" ht="15.75" thickTop="1" x14ac:dyDescent="0.25">
      <c r="A26" s="69"/>
      <c r="B26" s="69"/>
      <c r="C26" s="82"/>
      <c r="D26" s="83"/>
      <c r="E26" s="97"/>
    </row>
    <row r="27" spans="1:5" x14ac:dyDescent="0.25">
      <c r="A27" s="149"/>
      <c r="B27" s="149"/>
      <c r="C27" s="149"/>
      <c r="D27" s="149" t="s">
        <v>9</v>
      </c>
      <c r="E27" s="149"/>
    </row>
    <row r="28" spans="1:5" hidden="1" outlineLevel="1" x14ac:dyDescent="0.25">
      <c r="A28" s="2"/>
      <c r="B28" s="2"/>
      <c r="C28" s="2"/>
      <c r="D28" s="2"/>
      <c r="E28" s="2"/>
    </row>
    <row r="29" spans="1:5" hidden="1" outlineLevel="1" x14ac:dyDescent="0.25">
      <c r="A29" s="2"/>
      <c r="B29" s="2"/>
      <c r="C29" s="2"/>
      <c r="D29" s="2"/>
      <c r="E29" s="2"/>
    </row>
    <row r="30" spans="1:5" hidden="1" outlineLevel="1" x14ac:dyDescent="0.25">
      <c r="A30" s="9" t="str">
        <f>"Sastādīja "&amp;KOPS1!$B$57</f>
        <v xml:space="preserve">Sastādīja </v>
      </c>
      <c r="B30" s="11"/>
      <c r="C30" s="11"/>
      <c r="D30" s="2"/>
      <c r="E30" s="2"/>
    </row>
    <row r="31" spans="1:5" hidden="1" outlineLevel="1" x14ac:dyDescent="0.25">
      <c r="A31" s="9"/>
      <c r="B31" s="12" t="s">
        <v>13</v>
      </c>
      <c r="C31" s="12"/>
      <c r="D31" s="2"/>
      <c r="E31" s="2"/>
    </row>
    <row r="32" spans="1:5" hidden="1" outlineLevel="1" x14ac:dyDescent="0.25">
      <c r="A32" s="9" t="str">
        <f>KOPS1!$F$21</f>
        <v>Apjomi sastādīti 2017.gada 18. decembrī</v>
      </c>
      <c r="B32" s="9"/>
      <c r="C32" s="9"/>
      <c r="D32" s="2"/>
      <c r="E32" s="2"/>
    </row>
    <row r="33" spans="1:5" hidden="1" outlineLevel="1" x14ac:dyDescent="0.25">
      <c r="A33" s="9"/>
      <c r="B33" s="9"/>
      <c r="C33" s="9"/>
      <c r="D33" s="2"/>
      <c r="E33" s="2"/>
    </row>
    <row r="34" spans="1:5" hidden="1" outlineLevel="1" x14ac:dyDescent="0.25">
      <c r="A34" s="10"/>
      <c r="B34" s="10"/>
      <c r="C34" s="10"/>
      <c r="D34" s="2"/>
      <c r="E34" s="2"/>
    </row>
    <row r="35" spans="1:5" hidden="1" outlineLevel="1" x14ac:dyDescent="0.25">
      <c r="A35" s="9" t="str">
        <f>"Pārbaudīja "&amp;KOPS1!$B$63</f>
        <v>Pārbaudīja 0</v>
      </c>
      <c r="B35" s="11"/>
      <c r="C35" s="11"/>
      <c r="D35" s="2"/>
      <c r="E35" s="2"/>
    </row>
    <row r="36" spans="1:5" hidden="1" outlineLevel="1" x14ac:dyDescent="0.25">
      <c r="A36" s="9"/>
      <c r="B36" s="12" t="s">
        <v>13</v>
      </c>
      <c r="C36" s="12"/>
      <c r="D36" s="2"/>
      <c r="E36" s="2"/>
    </row>
    <row r="37" spans="1:5" hidden="1" outlineLevel="1" x14ac:dyDescent="0.25">
      <c r="A37" s="9" t="str">
        <f>"Sertifikāta Nr. "&amp;KOPS1!$B$65</f>
        <v>Sertifikāta Nr. 0</v>
      </c>
      <c r="B37" s="7"/>
      <c r="C37" s="10"/>
      <c r="D37" s="2"/>
      <c r="E37" s="2"/>
    </row>
    <row r="38" spans="1:5" collapsed="1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</sheetData>
  <mergeCells count="12">
    <mergeCell ref="C9:E9"/>
    <mergeCell ref="A1:E1"/>
    <mergeCell ref="A3:E3"/>
    <mergeCell ref="A4:E4"/>
    <mergeCell ref="C6:E6"/>
    <mergeCell ref="C7:E7"/>
    <mergeCell ref="C8:E8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33"/>
  <sheetViews>
    <sheetView showZeros="0" zoomScale="85" zoomScaleNormal="85" workbookViewId="0">
      <selection activeCell="K20" sqref="K20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6" width="12.5703125" style="6" bestFit="1" customWidth="1"/>
    <col min="7" max="16384" width="9.140625" style="6"/>
  </cols>
  <sheetData>
    <row r="1" spans="1:7" ht="20.25" x14ac:dyDescent="0.3">
      <c r="A1" s="175" t="s">
        <v>417</v>
      </c>
      <c r="B1" s="175"/>
      <c r="C1" s="175"/>
      <c r="D1" s="175"/>
      <c r="E1" s="175"/>
    </row>
    <row r="3" spans="1:7" ht="20.25" x14ac:dyDescent="0.3">
      <c r="A3" s="189" t="s">
        <v>65</v>
      </c>
      <c r="B3" s="189"/>
      <c r="C3" s="189"/>
      <c r="D3" s="189"/>
      <c r="E3" s="189"/>
    </row>
    <row r="4" spans="1:7" x14ac:dyDescent="0.25">
      <c r="A4" s="190" t="s">
        <v>0</v>
      </c>
      <c r="B4" s="190"/>
      <c r="C4" s="190"/>
      <c r="D4" s="190"/>
      <c r="E4" s="190"/>
    </row>
    <row r="5" spans="1:7" x14ac:dyDescent="0.25">
      <c r="A5" s="2"/>
      <c r="B5" s="2"/>
      <c r="C5" s="2"/>
      <c r="D5" s="2"/>
      <c r="E5" s="2"/>
    </row>
    <row r="6" spans="1:7" x14ac:dyDescent="0.25">
      <c r="A6" s="9" t="s">
        <v>15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7" x14ac:dyDescent="0.25">
      <c r="A7" s="9" t="s">
        <v>36</v>
      </c>
      <c r="B7" s="2"/>
      <c r="C7" s="176" t="str">
        <f>KOPS1!C13</f>
        <v>Jāņa Cimzes ģimnāzijas Raiņa ielas korpuss. I kārta</v>
      </c>
      <c r="D7" s="176"/>
      <c r="E7" s="176"/>
    </row>
    <row r="8" spans="1:7" x14ac:dyDescent="0.25">
      <c r="A8" s="9" t="s">
        <v>38</v>
      </c>
      <c r="B8" s="2"/>
      <c r="C8" s="176" t="str">
        <f>KOPS1!C14</f>
        <v>Raiņa iela 28, Valka</v>
      </c>
      <c r="D8" s="176"/>
      <c r="E8" s="176"/>
    </row>
    <row r="9" spans="1:7" x14ac:dyDescent="0.25">
      <c r="A9" s="9" t="s">
        <v>37</v>
      </c>
      <c r="B9" s="2"/>
      <c r="C9" s="176">
        <f>KOPS1!C15</f>
        <v>295</v>
      </c>
      <c r="D9" s="176"/>
      <c r="E9" s="176"/>
    </row>
    <row r="10" spans="1:7" x14ac:dyDescent="0.25">
      <c r="A10" s="2"/>
      <c r="B10" s="2"/>
      <c r="C10" s="2"/>
      <c r="D10" s="2"/>
      <c r="E10" s="2"/>
    </row>
    <row r="11" spans="1:7" x14ac:dyDescent="0.25">
      <c r="A11" s="2" t="s">
        <v>346</v>
      </c>
      <c r="B11" s="2"/>
      <c r="C11" s="2"/>
      <c r="D11" s="2"/>
      <c r="E11" s="2"/>
    </row>
    <row r="12" spans="1:7" x14ac:dyDescent="0.25">
      <c r="A12" s="2"/>
      <c r="B12" s="2"/>
      <c r="C12" s="2"/>
      <c r="D12" s="2"/>
      <c r="E12" s="2"/>
    </row>
    <row r="13" spans="1:7" x14ac:dyDescent="0.25">
      <c r="A13" s="2"/>
      <c r="B13" s="2"/>
      <c r="C13" s="2"/>
      <c r="D13" s="2"/>
      <c r="E13" s="2"/>
    </row>
    <row r="15" spans="1:7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7" x14ac:dyDescent="0.25">
      <c r="A16" s="191"/>
      <c r="B16" s="191"/>
      <c r="C16" s="191"/>
      <c r="D16" s="191"/>
      <c r="E16" s="191"/>
      <c r="F16" s="58"/>
      <c r="G16" s="85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151" t="s">
        <v>352</v>
      </c>
      <c r="D18" s="75"/>
      <c r="E18" s="64"/>
    </row>
    <row r="19" spans="1:5" ht="38.25" x14ac:dyDescent="0.25">
      <c r="A19" s="68">
        <v>1</v>
      </c>
      <c r="B19" s="8" t="s">
        <v>20</v>
      </c>
      <c r="C19" s="3" t="s">
        <v>353</v>
      </c>
      <c r="D19" s="4" t="s">
        <v>63</v>
      </c>
      <c r="E19" s="59">
        <v>1</v>
      </c>
    </row>
    <row r="20" spans="1:5" ht="63.75" x14ac:dyDescent="0.25">
      <c r="A20" s="68">
        <f>A19+1</f>
        <v>2</v>
      </c>
      <c r="B20" s="8" t="s">
        <v>20</v>
      </c>
      <c r="C20" s="3" t="s">
        <v>354</v>
      </c>
      <c r="D20" s="4" t="s">
        <v>63</v>
      </c>
      <c r="E20" s="59">
        <v>1</v>
      </c>
    </row>
    <row r="21" spans="1:5" ht="25.5" x14ac:dyDescent="0.25">
      <c r="A21" s="68">
        <f>A20+1</f>
        <v>3</v>
      </c>
      <c r="B21" s="8" t="s">
        <v>20</v>
      </c>
      <c r="C21" s="3" t="s">
        <v>64</v>
      </c>
      <c r="D21" s="4" t="s">
        <v>63</v>
      </c>
      <c r="E21" s="59">
        <v>1</v>
      </c>
    </row>
    <row r="22" spans="1:5" ht="25.5" x14ac:dyDescent="0.25">
      <c r="A22" s="68">
        <f t="shared" ref="A22:A23" si="0">A21+1</f>
        <v>4</v>
      </c>
      <c r="B22" s="1" t="s">
        <v>20</v>
      </c>
      <c r="C22" s="3" t="s">
        <v>355</v>
      </c>
      <c r="D22" s="4" t="s">
        <v>63</v>
      </c>
      <c r="E22" s="59">
        <v>1</v>
      </c>
    </row>
    <row r="23" spans="1:5" ht="25.5" x14ac:dyDescent="0.25">
      <c r="A23" s="68">
        <f t="shared" si="0"/>
        <v>5</v>
      </c>
      <c r="B23" s="1" t="s">
        <v>20</v>
      </c>
      <c r="C23" s="3" t="s">
        <v>356</v>
      </c>
      <c r="D23" s="4" t="s">
        <v>63</v>
      </c>
      <c r="E23" s="59">
        <v>2</v>
      </c>
    </row>
    <row r="24" spans="1:5" ht="15.75" thickBot="1" x14ac:dyDescent="0.3">
      <c r="A24" s="68"/>
      <c r="B24" s="1"/>
      <c r="C24" s="143"/>
      <c r="D24" s="4"/>
      <c r="E24" s="5"/>
    </row>
    <row r="25" spans="1:5" ht="15.75" thickTop="1" x14ac:dyDescent="0.25">
      <c r="A25" s="69"/>
      <c r="B25" s="69"/>
      <c r="C25" s="82"/>
      <c r="D25" s="83"/>
      <c r="E25" s="97"/>
    </row>
    <row r="26" spans="1:5" x14ac:dyDescent="0.25">
      <c r="A26" s="149"/>
      <c r="B26" s="149"/>
      <c r="C26" s="149"/>
      <c r="D26" s="149" t="s">
        <v>9</v>
      </c>
      <c r="E26" s="149"/>
    </row>
    <row r="27" spans="1:5" hidden="1" outlineLevel="1" x14ac:dyDescent="0.25">
      <c r="A27" s="2"/>
      <c r="B27" s="2"/>
      <c r="C27" s="2"/>
      <c r="D27" s="2"/>
      <c r="E27" s="2"/>
    </row>
    <row r="28" spans="1:5" hidden="1" outlineLevel="1" x14ac:dyDescent="0.25">
      <c r="A28" s="2"/>
      <c r="B28" s="2"/>
      <c r="C28" s="2"/>
      <c r="D28" s="2"/>
      <c r="E28" s="2"/>
    </row>
    <row r="29" spans="1:5" hidden="1" outlineLevel="1" x14ac:dyDescent="0.25">
      <c r="A29" s="9" t="str">
        <f>"Sastādīja "&amp;KOPS1!$B$57</f>
        <v xml:space="preserve">Sastādīja </v>
      </c>
      <c r="B29" s="11"/>
      <c r="C29" s="11"/>
      <c r="D29" s="2"/>
      <c r="E29" s="2"/>
    </row>
    <row r="30" spans="1:5" hidden="1" outlineLevel="1" x14ac:dyDescent="0.25">
      <c r="A30" s="9"/>
      <c r="B30" s="12" t="s">
        <v>13</v>
      </c>
      <c r="C30" s="12"/>
      <c r="D30" s="2"/>
      <c r="E30" s="2"/>
    </row>
    <row r="31" spans="1:5" hidden="1" outlineLevel="1" x14ac:dyDescent="0.25">
      <c r="A31" s="9" t="str">
        <f>KOPS1!$F$21</f>
        <v>Apjomi sastādīti 2017.gada 18. decembrī</v>
      </c>
      <c r="B31" s="9"/>
      <c r="C31" s="9"/>
      <c r="D31" s="2"/>
      <c r="E31" s="2"/>
    </row>
    <row r="32" spans="1:5" hidden="1" outlineLevel="1" x14ac:dyDescent="0.25">
      <c r="A32" s="9"/>
      <c r="B32" s="9"/>
      <c r="C32" s="9"/>
      <c r="D32" s="2"/>
      <c r="E32" s="2"/>
    </row>
    <row r="33" spans="1:5" hidden="1" outlineLevel="1" x14ac:dyDescent="0.25">
      <c r="A33" s="10"/>
      <c r="B33" s="10"/>
      <c r="C33" s="10"/>
      <c r="D33" s="2"/>
      <c r="E33" s="2"/>
    </row>
    <row r="34" spans="1:5" hidden="1" outlineLevel="1" x14ac:dyDescent="0.25">
      <c r="A34" s="9" t="str">
        <f>"Pārbaudīja "&amp;KOPS1!$B$63</f>
        <v>Pārbaudīja 0</v>
      </c>
      <c r="B34" s="11"/>
      <c r="C34" s="11"/>
      <c r="D34" s="2"/>
      <c r="E34" s="2"/>
    </row>
    <row r="35" spans="1:5" hidden="1" outlineLevel="1" x14ac:dyDescent="0.25">
      <c r="A35" s="9"/>
      <c r="B35" s="12" t="s">
        <v>13</v>
      </c>
      <c r="C35" s="12"/>
      <c r="D35" s="2"/>
      <c r="E35" s="2"/>
    </row>
    <row r="36" spans="1:5" hidden="1" outlineLevel="1" x14ac:dyDescent="0.25">
      <c r="A36" s="9" t="str">
        <f>"Sertifikāta Nr. "&amp;KOPS1!$B$65</f>
        <v>Sertifikāta Nr. 0</v>
      </c>
      <c r="B36" s="7"/>
      <c r="C36" s="10"/>
      <c r="D36" s="2"/>
      <c r="E36" s="2"/>
    </row>
    <row r="37" spans="1:5" collapsed="1" x14ac:dyDescent="0.25">
      <c r="A37" s="2"/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</sheetData>
  <mergeCells count="12">
    <mergeCell ref="C9:E9"/>
    <mergeCell ref="A1:E1"/>
    <mergeCell ref="A3:E3"/>
    <mergeCell ref="A4:E4"/>
    <mergeCell ref="C6:E6"/>
    <mergeCell ref="C7:E7"/>
    <mergeCell ref="C8:E8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58"/>
  <sheetViews>
    <sheetView showZeros="0" zoomScale="85" zoomScaleNormal="85" workbookViewId="0">
      <selection sqref="A1:E1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418</v>
      </c>
      <c r="B1" s="175"/>
      <c r="C1" s="175"/>
      <c r="D1" s="175"/>
      <c r="E1" s="175"/>
    </row>
    <row r="3" spans="1:5" ht="20.25" x14ac:dyDescent="0.3">
      <c r="A3" s="189" t="s">
        <v>21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5" x14ac:dyDescent="0.25">
      <c r="A7" s="9" t="s">
        <v>36</v>
      </c>
      <c r="B7" s="2"/>
      <c r="C7" s="176" t="str">
        <f>KOPS1!C13</f>
        <v>Jāņa Cimzes ģimnāzijas Raiņa ielas korpuss. I kārta</v>
      </c>
      <c r="D7" s="176"/>
      <c r="E7" s="176"/>
    </row>
    <row r="8" spans="1:5" x14ac:dyDescent="0.25">
      <c r="A8" s="9" t="s">
        <v>38</v>
      </c>
      <c r="B8" s="2"/>
      <c r="C8" s="176" t="str">
        <f>KOPS1!C14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KOPS1!C15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346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6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6" ht="15.75" thickTop="1" x14ac:dyDescent="0.25">
      <c r="A18" s="39"/>
      <c r="B18" s="39"/>
      <c r="C18" s="37" t="s">
        <v>73</v>
      </c>
      <c r="D18" s="40"/>
      <c r="E18" s="41"/>
    </row>
    <row r="19" spans="1:6" s="93" customFormat="1" x14ac:dyDescent="0.25">
      <c r="A19" s="39"/>
      <c r="B19" s="39"/>
      <c r="C19" s="42" t="s">
        <v>66</v>
      </c>
      <c r="D19" s="43" t="s">
        <v>61</v>
      </c>
      <c r="E19" s="43">
        <v>205.5</v>
      </c>
    </row>
    <row r="20" spans="1:6" x14ac:dyDescent="0.25">
      <c r="A20" s="39">
        <v>1</v>
      </c>
      <c r="B20" s="1" t="s">
        <v>20</v>
      </c>
      <c r="C20" s="44" t="s">
        <v>67</v>
      </c>
      <c r="D20" s="40" t="s">
        <v>61</v>
      </c>
      <c r="E20" s="40">
        <f>E19</f>
        <v>205.5</v>
      </c>
      <c r="F20" s="63"/>
    </row>
    <row r="21" spans="1:6" ht="25.5" x14ac:dyDescent="0.25">
      <c r="A21" s="152">
        <v>2</v>
      </c>
      <c r="B21" s="8" t="s">
        <v>20</v>
      </c>
      <c r="C21" s="153" t="s">
        <v>369</v>
      </c>
      <c r="D21" s="154" t="s">
        <v>61</v>
      </c>
      <c r="E21" s="154">
        <v>30</v>
      </c>
      <c r="F21" s="63"/>
    </row>
    <row r="22" spans="1:6" ht="25.5" x14ac:dyDescent="0.25">
      <c r="A22" s="152">
        <v>3</v>
      </c>
      <c r="B22" s="8" t="s">
        <v>20</v>
      </c>
      <c r="C22" s="153" t="s">
        <v>245</v>
      </c>
      <c r="D22" s="154" t="s">
        <v>61</v>
      </c>
      <c r="E22" s="40">
        <f>E19</f>
        <v>205.5</v>
      </c>
    </row>
    <row r="23" spans="1:6" ht="25.5" x14ac:dyDescent="0.25">
      <c r="A23" s="152">
        <v>4</v>
      </c>
      <c r="B23" s="8" t="s">
        <v>20</v>
      </c>
      <c r="C23" s="153" t="s">
        <v>246</v>
      </c>
      <c r="D23" s="154" t="s">
        <v>61</v>
      </c>
      <c r="E23" s="40">
        <f>E19</f>
        <v>205.5</v>
      </c>
    </row>
    <row r="24" spans="1:6" x14ac:dyDescent="0.25">
      <c r="A24" s="152">
        <v>5</v>
      </c>
      <c r="B24" s="8" t="s">
        <v>20</v>
      </c>
      <c r="C24" s="153" t="s">
        <v>68</v>
      </c>
      <c r="D24" s="154" t="s">
        <v>61</v>
      </c>
      <c r="E24" s="40">
        <f>E19</f>
        <v>205.5</v>
      </c>
    </row>
    <row r="25" spans="1:6" x14ac:dyDescent="0.25">
      <c r="A25" s="152">
        <v>6</v>
      </c>
      <c r="B25" s="8" t="s">
        <v>20</v>
      </c>
      <c r="C25" s="153" t="s">
        <v>250</v>
      </c>
      <c r="D25" s="154" t="s">
        <v>43</v>
      </c>
      <c r="E25" s="60">
        <v>1</v>
      </c>
    </row>
    <row r="26" spans="1:6" ht="25.5" x14ac:dyDescent="0.25">
      <c r="A26" s="152">
        <v>7</v>
      </c>
      <c r="B26" s="8" t="s">
        <v>20</v>
      </c>
      <c r="C26" s="153" t="s">
        <v>388</v>
      </c>
      <c r="D26" s="154" t="s">
        <v>61</v>
      </c>
      <c r="E26" s="40">
        <v>4.8</v>
      </c>
    </row>
    <row r="27" spans="1:6" x14ac:dyDescent="0.25">
      <c r="A27" s="152">
        <v>8</v>
      </c>
      <c r="B27" s="8" t="s">
        <v>20</v>
      </c>
      <c r="C27" s="153" t="s">
        <v>376</v>
      </c>
      <c r="D27" s="154" t="s">
        <v>61</v>
      </c>
      <c r="E27" s="40">
        <v>11</v>
      </c>
    </row>
    <row r="28" spans="1:6" ht="25.5" x14ac:dyDescent="0.25">
      <c r="A28" s="152">
        <v>9</v>
      </c>
      <c r="B28" s="8" t="s">
        <v>20</v>
      </c>
      <c r="C28" s="153" t="s">
        <v>377</v>
      </c>
      <c r="D28" s="154" t="s">
        <v>61</v>
      </c>
      <c r="E28" s="40">
        <v>11</v>
      </c>
    </row>
    <row r="29" spans="1:6" ht="38.25" x14ac:dyDescent="0.25">
      <c r="A29" s="152">
        <v>10</v>
      </c>
      <c r="B29" s="8" t="s">
        <v>20</v>
      </c>
      <c r="C29" s="153" t="s">
        <v>248</v>
      </c>
      <c r="D29" s="154" t="s">
        <v>61</v>
      </c>
      <c r="E29" s="40">
        <v>28</v>
      </c>
    </row>
    <row r="30" spans="1:6" ht="38.25" x14ac:dyDescent="0.25">
      <c r="A30" s="152">
        <v>11</v>
      </c>
      <c r="B30" s="8" t="s">
        <v>20</v>
      </c>
      <c r="C30" s="153" t="s">
        <v>249</v>
      </c>
      <c r="D30" s="154" t="s">
        <v>61</v>
      </c>
      <c r="E30" s="40">
        <v>6</v>
      </c>
    </row>
    <row r="31" spans="1:6" x14ac:dyDescent="0.25">
      <c r="A31" s="39"/>
      <c r="B31" s="39"/>
      <c r="C31" s="45"/>
      <c r="D31" s="40"/>
      <c r="E31" s="40"/>
    </row>
    <row r="32" spans="1:6" x14ac:dyDescent="0.25">
      <c r="A32" s="39"/>
      <c r="B32" s="39"/>
      <c r="C32" s="37" t="s">
        <v>357</v>
      </c>
      <c r="D32" s="40"/>
      <c r="E32" s="41"/>
    </row>
    <row r="33" spans="1:5" x14ac:dyDescent="0.25">
      <c r="A33" s="39"/>
      <c r="B33" s="39"/>
      <c r="C33" s="42" t="s">
        <v>69</v>
      </c>
      <c r="D33" s="43" t="s">
        <v>61</v>
      </c>
      <c r="E33" s="43">
        <v>205.5</v>
      </c>
    </row>
    <row r="34" spans="1:5" ht="127.5" x14ac:dyDescent="0.25">
      <c r="A34" s="39">
        <f>A30+1</f>
        <v>12</v>
      </c>
      <c r="B34" s="1" t="s">
        <v>20</v>
      </c>
      <c r="C34" s="155" t="s">
        <v>358</v>
      </c>
      <c r="D34" s="154" t="s">
        <v>61</v>
      </c>
      <c r="E34" s="154">
        <v>205.5</v>
      </c>
    </row>
    <row r="35" spans="1:5" ht="25.5" x14ac:dyDescent="0.25">
      <c r="A35" s="39">
        <f>A34+1</f>
        <v>13</v>
      </c>
      <c r="B35" s="1" t="s">
        <v>20</v>
      </c>
      <c r="C35" s="155" t="s">
        <v>360</v>
      </c>
      <c r="D35" s="154" t="s">
        <v>92</v>
      </c>
      <c r="E35" s="154">
        <v>103.6</v>
      </c>
    </row>
    <row r="36" spans="1:5" x14ac:dyDescent="0.25">
      <c r="A36" s="39"/>
      <c r="B36" s="39"/>
      <c r="C36" s="47"/>
      <c r="D36" s="40"/>
      <c r="E36" s="40"/>
    </row>
    <row r="37" spans="1:5" x14ac:dyDescent="0.25">
      <c r="A37" s="39"/>
      <c r="B37" s="39"/>
      <c r="C37" s="37" t="s">
        <v>253</v>
      </c>
      <c r="D37" s="40"/>
      <c r="E37" s="41"/>
    </row>
    <row r="38" spans="1:5" x14ac:dyDescent="0.25">
      <c r="A38" s="39"/>
      <c r="B38" s="39"/>
      <c r="C38" s="42" t="s">
        <v>70</v>
      </c>
      <c r="D38" s="43" t="s">
        <v>61</v>
      </c>
      <c r="E38" s="43">
        <v>314.38</v>
      </c>
    </row>
    <row r="39" spans="1:5" ht="25.5" x14ac:dyDescent="0.25">
      <c r="A39" s="39">
        <f>A35+1</f>
        <v>14</v>
      </c>
      <c r="B39" s="1" t="s">
        <v>20</v>
      </c>
      <c r="C39" s="46" t="s">
        <v>372</v>
      </c>
      <c r="D39" s="40" t="s">
        <v>61</v>
      </c>
      <c r="E39" s="40">
        <f>E38</f>
        <v>314.38</v>
      </c>
    </row>
    <row r="40" spans="1:5" ht="25.5" x14ac:dyDescent="0.25">
      <c r="A40" s="39">
        <f>A39+1</f>
        <v>15</v>
      </c>
      <c r="B40" s="1" t="s">
        <v>20</v>
      </c>
      <c r="C40" s="44" t="s">
        <v>373</v>
      </c>
      <c r="D40" s="40" t="s">
        <v>61</v>
      </c>
      <c r="E40" s="40">
        <f>E38</f>
        <v>314.38</v>
      </c>
    </row>
    <row r="41" spans="1:5" ht="25.5" x14ac:dyDescent="0.25">
      <c r="A41" s="39">
        <f>A40+1</f>
        <v>16</v>
      </c>
      <c r="B41" s="1" t="s">
        <v>20</v>
      </c>
      <c r="C41" s="44" t="s">
        <v>374</v>
      </c>
      <c r="D41" s="40" t="s">
        <v>61</v>
      </c>
      <c r="E41" s="40">
        <f>E38</f>
        <v>314.38</v>
      </c>
    </row>
    <row r="42" spans="1:5" ht="25.5" x14ac:dyDescent="0.25">
      <c r="A42" s="39">
        <f>A41+1</f>
        <v>17</v>
      </c>
      <c r="B42" s="1" t="s">
        <v>20</v>
      </c>
      <c r="C42" s="48" t="s">
        <v>375</v>
      </c>
      <c r="D42" s="40" t="s">
        <v>61</v>
      </c>
      <c r="E42" s="40">
        <f>E38</f>
        <v>314.38</v>
      </c>
    </row>
    <row r="43" spans="1:5" x14ac:dyDescent="0.25">
      <c r="A43" s="39"/>
      <c r="B43" s="39"/>
      <c r="C43" s="42" t="s">
        <v>363</v>
      </c>
      <c r="D43" s="43" t="s">
        <v>61</v>
      </c>
      <c r="E43" s="43">
        <v>4.88</v>
      </c>
    </row>
    <row r="44" spans="1:5" ht="25.5" x14ac:dyDescent="0.25">
      <c r="A44" s="39">
        <f>A42+1</f>
        <v>18</v>
      </c>
      <c r="B44" s="1" t="s">
        <v>20</v>
      </c>
      <c r="C44" s="155" t="s">
        <v>359</v>
      </c>
      <c r="D44" s="40" t="s">
        <v>61</v>
      </c>
      <c r="E44" s="40">
        <f>E43</f>
        <v>4.88</v>
      </c>
    </row>
    <row r="45" spans="1:5" x14ac:dyDescent="0.25">
      <c r="A45" s="39"/>
      <c r="B45" s="39"/>
      <c r="C45" s="42" t="s">
        <v>362</v>
      </c>
      <c r="D45" s="43" t="s">
        <v>61</v>
      </c>
      <c r="E45" s="43">
        <v>18</v>
      </c>
    </row>
    <row r="46" spans="1:5" x14ac:dyDescent="0.25">
      <c r="A46" s="39">
        <f>A44+1</f>
        <v>19</v>
      </c>
      <c r="B46" s="1" t="s">
        <v>20</v>
      </c>
      <c r="C46" s="46" t="s">
        <v>71</v>
      </c>
      <c r="D46" s="40" t="s">
        <v>61</v>
      </c>
      <c r="E46" s="40">
        <v>18</v>
      </c>
    </row>
    <row r="47" spans="1:5" x14ac:dyDescent="0.25">
      <c r="A47" s="39"/>
      <c r="B47" s="39"/>
      <c r="C47" s="49" t="s">
        <v>361</v>
      </c>
      <c r="D47" s="40" t="s">
        <v>61</v>
      </c>
      <c r="E47" s="40">
        <v>19.8</v>
      </c>
    </row>
    <row r="48" spans="1:5" x14ac:dyDescent="0.25">
      <c r="A48" s="39"/>
      <c r="B48" s="39"/>
      <c r="C48" s="49" t="s">
        <v>72</v>
      </c>
      <c r="D48" s="40" t="s">
        <v>61</v>
      </c>
      <c r="E48" s="40">
        <v>19.8</v>
      </c>
    </row>
    <row r="49" spans="1:5" ht="15.75" thickBot="1" x14ac:dyDescent="0.3">
      <c r="A49" s="68"/>
      <c r="B49" s="1"/>
      <c r="C49" s="3"/>
      <c r="D49" s="4"/>
      <c r="E49" s="5"/>
    </row>
    <row r="50" spans="1:5" ht="15.75" thickTop="1" x14ac:dyDescent="0.25">
      <c r="A50" s="69"/>
      <c r="B50" s="69"/>
      <c r="C50" s="82"/>
      <c r="D50" s="83"/>
      <c r="E50" s="97"/>
    </row>
    <row r="51" spans="1:5" x14ac:dyDescent="0.25">
      <c r="A51" s="149"/>
      <c r="B51" s="149"/>
      <c r="C51" s="149"/>
      <c r="D51" s="149" t="s">
        <v>9</v>
      </c>
      <c r="E51" s="149"/>
    </row>
    <row r="52" spans="1:5" hidden="1" outlineLevel="1" x14ac:dyDescent="0.25">
      <c r="A52" s="2"/>
      <c r="B52" s="2"/>
      <c r="C52" s="2"/>
      <c r="D52" s="2"/>
      <c r="E52" s="2"/>
    </row>
    <row r="53" spans="1:5" hidden="1" outlineLevel="1" x14ac:dyDescent="0.25">
      <c r="A53" s="2"/>
      <c r="B53" s="2"/>
      <c r="C53" s="2"/>
      <c r="D53" s="2"/>
      <c r="E53" s="2"/>
    </row>
    <row r="54" spans="1:5" hidden="1" outlineLevel="1" x14ac:dyDescent="0.25">
      <c r="A54" s="9" t="str">
        <f>"Sastādīja "&amp;KOPS1!$B$57</f>
        <v xml:space="preserve">Sastādīja </v>
      </c>
      <c r="B54" s="11"/>
      <c r="C54" s="11"/>
      <c r="D54" s="2"/>
      <c r="E54" s="2"/>
    </row>
    <row r="55" spans="1:5" hidden="1" outlineLevel="1" x14ac:dyDescent="0.25">
      <c r="A55" s="9"/>
      <c r="B55" s="12" t="s">
        <v>13</v>
      </c>
      <c r="C55" s="12"/>
      <c r="D55" s="2"/>
      <c r="E55" s="2"/>
    </row>
    <row r="56" spans="1:5" hidden="1" outlineLevel="1" x14ac:dyDescent="0.25">
      <c r="A56" s="9" t="str">
        <f>KOPS1!$F$21</f>
        <v>Apjomi sastādīti 2017.gada 18. decembrī</v>
      </c>
      <c r="B56" s="9"/>
      <c r="C56" s="9"/>
      <c r="D56" s="2"/>
      <c r="E56" s="2"/>
    </row>
    <row r="57" spans="1:5" hidden="1" outlineLevel="1" x14ac:dyDescent="0.25">
      <c r="A57" s="9"/>
      <c r="B57" s="9"/>
      <c r="C57" s="9"/>
      <c r="D57" s="2"/>
      <c r="E57" s="2"/>
    </row>
    <row r="58" spans="1:5" hidden="1" outlineLevel="1" x14ac:dyDescent="0.25">
      <c r="A58" s="10"/>
      <c r="B58" s="10"/>
      <c r="C58" s="10"/>
      <c r="D58" s="2"/>
      <c r="E58" s="2"/>
    </row>
    <row r="59" spans="1:5" hidden="1" outlineLevel="1" x14ac:dyDescent="0.25">
      <c r="A59" s="9" t="str">
        <f>"Pārbaudīja "&amp;KOPS1!$B$63</f>
        <v>Pārbaudīja 0</v>
      </c>
      <c r="B59" s="11"/>
      <c r="C59" s="11"/>
      <c r="D59" s="2"/>
      <c r="E59" s="2"/>
    </row>
    <row r="60" spans="1:5" hidden="1" outlineLevel="1" x14ac:dyDescent="0.25">
      <c r="A60" s="9"/>
      <c r="B60" s="12" t="s">
        <v>13</v>
      </c>
      <c r="C60" s="12"/>
      <c r="D60" s="2"/>
      <c r="E60" s="2"/>
    </row>
    <row r="61" spans="1:5" hidden="1" outlineLevel="1" x14ac:dyDescent="0.25">
      <c r="A61" s="9" t="str">
        <f>"Sertifikāta Nr. "&amp;KOPS1!$B$65</f>
        <v>Sertifikāta Nr. 0</v>
      </c>
      <c r="B61" s="7"/>
      <c r="C61" s="10"/>
      <c r="D61" s="2"/>
      <c r="E61" s="2"/>
    </row>
    <row r="62" spans="1:5" collapsed="1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  <row r="244" spans="1:5" x14ac:dyDescent="0.25">
      <c r="A244" s="2"/>
      <c r="B244" s="2"/>
      <c r="C244" s="2"/>
      <c r="D244" s="2"/>
      <c r="E244" s="2"/>
    </row>
    <row r="245" spans="1:5" x14ac:dyDescent="0.25">
      <c r="A245" s="2"/>
      <c r="B245" s="2"/>
      <c r="C245" s="2"/>
      <c r="D245" s="2"/>
      <c r="E245" s="2"/>
    </row>
    <row r="246" spans="1:5" x14ac:dyDescent="0.25">
      <c r="A246" s="2"/>
      <c r="B246" s="2"/>
      <c r="C246" s="2"/>
      <c r="D246" s="2"/>
      <c r="E246" s="2"/>
    </row>
    <row r="247" spans="1:5" x14ac:dyDescent="0.25">
      <c r="A247" s="2"/>
      <c r="B247" s="2"/>
      <c r="C247" s="2"/>
      <c r="D247" s="2"/>
      <c r="E247" s="2"/>
    </row>
    <row r="248" spans="1:5" x14ac:dyDescent="0.25">
      <c r="A248" s="2"/>
      <c r="B248" s="2"/>
      <c r="C248" s="2"/>
      <c r="D248" s="2"/>
      <c r="E248" s="2"/>
    </row>
    <row r="249" spans="1:5" x14ac:dyDescent="0.25">
      <c r="A249" s="2"/>
      <c r="B249" s="2"/>
      <c r="C249" s="2"/>
      <c r="D249" s="2"/>
      <c r="E249" s="2"/>
    </row>
    <row r="250" spans="1:5" x14ac:dyDescent="0.25">
      <c r="A250" s="2"/>
      <c r="B250" s="2"/>
      <c r="C250" s="2"/>
      <c r="D250" s="2"/>
      <c r="E250" s="2"/>
    </row>
    <row r="251" spans="1:5" x14ac:dyDescent="0.25">
      <c r="A251" s="2"/>
      <c r="B251" s="2"/>
      <c r="C251" s="2"/>
      <c r="D251" s="2"/>
      <c r="E251" s="2"/>
    </row>
    <row r="252" spans="1:5" x14ac:dyDescent="0.25">
      <c r="A252" s="2"/>
      <c r="B252" s="2"/>
      <c r="C252" s="2"/>
      <c r="D252" s="2"/>
      <c r="E252" s="2"/>
    </row>
    <row r="253" spans="1:5" x14ac:dyDescent="0.25">
      <c r="A253" s="2"/>
      <c r="B253" s="2"/>
      <c r="C253" s="2"/>
      <c r="D253" s="2"/>
      <c r="E253" s="2"/>
    </row>
    <row r="254" spans="1:5" x14ac:dyDescent="0.25">
      <c r="A254" s="2"/>
      <c r="B254" s="2"/>
      <c r="C254" s="2"/>
      <c r="D254" s="2"/>
      <c r="E254" s="2"/>
    </row>
    <row r="255" spans="1:5" x14ac:dyDescent="0.25">
      <c r="A255" s="2"/>
      <c r="B255" s="2"/>
      <c r="C255" s="2"/>
      <c r="D255" s="2"/>
      <c r="E255" s="2"/>
    </row>
    <row r="256" spans="1:5" x14ac:dyDescent="0.25">
      <c r="A256" s="2"/>
      <c r="B256" s="2"/>
      <c r="C256" s="2"/>
      <c r="D256" s="2"/>
      <c r="E256" s="2"/>
    </row>
    <row r="257" spans="1:5" x14ac:dyDescent="0.25">
      <c r="A257" s="2"/>
      <c r="B257" s="2"/>
      <c r="C257" s="2"/>
      <c r="D257" s="2"/>
      <c r="E257" s="2"/>
    </row>
    <row r="258" spans="1:5" x14ac:dyDescent="0.25">
      <c r="A258" s="2"/>
      <c r="B258" s="2"/>
      <c r="C258" s="2"/>
      <c r="D258" s="2"/>
      <c r="E258" s="2"/>
    </row>
  </sheetData>
  <mergeCells count="12">
    <mergeCell ref="C9:E9"/>
    <mergeCell ref="A1:E1"/>
    <mergeCell ref="A3:E3"/>
    <mergeCell ref="A4:E4"/>
    <mergeCell ref="C6:E6"/>
    <mergeCell ref="C7:E7"/>
    <mergeCell ref="C8:E8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0"/>
  <sheetViews>
    <sheetView showZeros="0" zoomScale="85" zoomScaleNormal="85" workbookViewId="0">
      <selection activeCell="H33" sqref="H33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341</v>
      </c>
      <c r="B1" s="175"/>
      <c r="C1" s="175"/>
      <c r="D1" s="175"/>
      <c r="E1" s="175"/>
    </row>
    <row r="3" spans="1:5" ht="20.25" x14ac:dyDescent="0.3">
      <c r="A3" s="189" t="s">
        <v>231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">
        <v>189</v>
      </c>
      <c r="D6" s="176"/>
      <c r="E6" s="176"/>
    </row>
    <row r="7" spans="1:5" x14ac:dyDescent="0.25">
      <c r="A7" s="9" t="s">
        <v>36</v>
      </c>
      <c r="B7" s="2"/>
      <c r="C7" s="176" t="s">
        <v>46</v>
      </c>
      <c r="D7" s="176"/>
      <c r="E7" s="176"/>
    </row>
    <row r="8" spans="1:5" x14ac:dyDescent="0.25">
      <c r="A8" s="9" t="s">
        <v>38</v>
      </c>
      <c r="B8" s="2"/>
      <c r="C8" s="176" t="s">
        <v>47</v>
      </c>
      <c r="D8" s="176"/>
      <c r="E8" s="176"/>
    </row>
    <row r="9" spans="1:5" x14ac:dyDescent="0.25">
      <c r="A9" s="9" t="s">
        <v>37</v>
      </c>
      <c r="B9" s="2"/>
      <c r="C9" s="176"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347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68"/>
      <c r="B18" s="1"/>
      <c r="C18" s="125" t="s">
        <v>264</v>
      </c>
      <c r="D18" s="4"/>
      <c r="E18" s="59"/>
    </row>
    <row r="19" spans="1:5" ht="243" x14ac:dyDescent="0.25">
      <c r="A19" s="68">
        <v>1</v>
      </c>
      <c r="B19" s="1" t="s">
        <v>20</v>
      </c>
      <c r="C19" s="3" t="s">
        <v>399</v>
      </c>
      <c r="D19" s="4" t="s">
        <v>43</v>
      </c>
      <c r="E19" s="59">
        <v>2</v>
      </c>
    </row>
    <row r="20" spans="1:5" x14ac:dyDescent="0.25">
      <c r="A20" s="68">
        <f>A19+1</f>
        <v>2</v>
      </c>
      <c r="B20" s="1" t="s">
        <v>20</v>
      </c>
      <c r="C20" s="3" t="s">
        <v>265</v>
      </c>
      <c r="D20" s="4" t="s">
        <v>43</v>
      </c>
      <c r="E20" s="59">
        <v>1</v>
      </c>
    </row>
    <row r="21" spans="1:5" ht="15.75" thickBot="1" x14ac:dyDescent="0.3">
      <c r="A21" s="68"/>
      <c r="B21" s="1"/>
      <c r="C21" s="3"/>
      <c r="D21" s="4"/>
      <c r="E21" s="5"/>
    </row>
    <row r="22" spans="1:5" ht="15.75" thickTop="1" x14ac:dyDescent="0.25">
      <c r="A22" s="69"/>
      <c r="B22" s="69"/>
      <c r="C22" s="82"/>
      <c r="D22" s="83"/>
      <c r="E22" s="97"/>
    </row>
    <row r="23" spans="1:5" x14ac:dyDescent="0.25">
      <c r="A23" s="149"/>
      <c r="B23" s="149"/>
      <c r="C23" s="149"/>
      <c r="D23" s="149" t="s">
        <v>9</v>
      </c>
      <c r="E23" s="149"/>
    </row>
    <row r="24" spans="1:5" hidden="1" outlineLevel="1" x14ac:dyDescent="0.25">
      <c r="A24" s="2"/>
      <c r="B24" s="2"/>
      <c r="C24" s="2"/>
      <c r="D24" s="2"/>
      <c r="E24" s="2"/>
    </row>
    <row r="25" spans="1:5" hidden="1" outlineLevel="1" x14ac:dyDescent="0.25">
      <c r="A25" s="2"/>
      <c r="B25" s="2"/>
      <c r="C25" s="2"/>
      <c r="D25" s="2"/>
      <c r="E25" s="2"/>
    </row>
    <row r="26" spans="1:5" hidden="1" outlineLevel="1" x14ac:dyDescent="0.25">
      <c r="A26" s="9" t="str">
        <f>"Sastādīja "&amp;KOPS1!$B$57</f>
        <v xml:space="preserve">Sastādīja </v>
      </c>
      <c r="B26" s="11"/>
      <c r="C26" s="11"/>
      <c r="D26" s="2"/>
      <c r="E26" s="2"/>
    </row>
    <row r="27" spans="1:5" hidden="1" outlineLevel="1" x14ac:dyDescent="0.25">
      <c r="A27" s="9"/>
      <c r="B27" s="12" t="s">
        <v>13</v>
      </c>
      <c r="C27" s="12"/>
      <c r="D27" s="2"/>
      <c r="E27" s="2"/>
    </row>
    <row r="28" spans="1:5" hidden="1" outlineLevel="1" x14ac:dyDescent="0.25">
      <c r="A28" s="9" t="str">
        <f>KOPS1!$F$21</f>
        <v>Apjomi sastādīti 2017.gada 18. decembrī</v>
      </c>
      <c r="B28" s="9"/>
      <c r="C28" s="9"/>
      <c r="D28" s="2"/>
      <c r="E28" s="2"/>
    </row>
    <row r="29" spans="1:5" hidden="1" outlineLevel="1" x14ac:dyDescent="0.25">
      <c r="A29" s="9"/>
      <c r="B29" s="9"/>
      <c r="C29" s="9"/>
      <c r="D29" s="2"/>
      <c r="E29" s="2"/>
    </row>
    <row r="30" spans="1:5" hidden="1" outlineLevel="1" x14ac:dyDescent="0.25">
      <c r="A30" s="10"/>
      <c r="B30" s="10"/>
      <c r="C30" s="10"/>
      <c r="D30" s="2"/>
      <c r="E30" s="2"/>
    </row>
    <row r="31" spans="1:5" hidden="1" outlineLevel="1" x14ac:dyDescent="0.25">
      <c r="A31" s="9" t="str">
        <f>"Pārbaudīja "&amp;KOPS1!$B$63</f>
        <v>Pārbaudīja 0</v>
      </c>
      <c r="B31" s="11"/>
      <c r="C31" s="11"/>
      <c r="D31" s="2"/>
      <c r="E31" s="2"/>
    </row>
    <row r="32" spans="1:5" hidden="1" outlineLevel="1" x14ac:dyDescent="0.25">
      <c r="A32" s="9"/>
      <c r="B32" s="12" t="s">
        <v>13</v>
      </c>
      <c r="C32" s="12"/>
      <c r="D32" s="2"/>
      <c r="E32" s="2"/>
    </row>
    <row r="33" spans="1:5" hidden="1" outlineLevel="1" x14ac:dyDescent="0.25">
      <c r="A33" s="9" t="str">
        <f>"Sertifikāta Nr. "&amp;KOPS1!$B$65</f>
        <v>Sertifikāta Nr. 0</v>
      </c>
      <c r="B33" s="7"/>
      <c r="C33" s="10"/>
      <c r="D33" s="2"/>
      <c r="E33" s="2"/>
    </row>
    <row r="34" spans="1:5" collapsed="1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</sheetData>
  <mergeCells count="12">
    <mergeCell ref="C8:E8"/>
    <mergeCell ref="A1:E1"/>
    <mergeCell ref="A3:E3"/>
    <mergeCell ref="A4:E4"/>
    <mergeCell ref="C6:E6"/>
    <mergeCell ref="C7:E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3"/>
  <sheetViews>
    <sheetView showZeros="0" zoomScale="85" zoomScaleNormal="85" workbookViewId="0">
      <selection activeCell="H33" sqref="H33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342</v>
      </c>
      <c r="B1" s="175"/>
      <c r="C1" s="175"/>
      <c r="D1" s="175"/>
      <c r="E1" s="175"/>
    </row>
    <row r="3" spans="1:5" ht="20.25" x14ac:dyDescent="0.3">
      <c r="A3" s="189" t="s">
        <v>230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">
        <v>189</v>
      </c>
      <c r="D6" s="176"/>
      <c r="E6" s="176"/>
    </row>
    <row r="7" spans="1:5" x14ac:dyDescent="0.25">
      <c r="A7" s="9" t="s">
        <v>36</v>
      </c>
      <c r="B7" s="2"/>
      <c r="C7" s="176" t="s">
        <v>46</v>
      </c>
      <c r="D7" s="176"/>
      <c r="E7" s="176"/>
    </row>
    <row r="8" spans="1:5" x14ac:dyDescent="0.25">
      <c r="A8" s="9" t="s">
        <v>38</v>
      </c>
      <c r="B8" s="2"/>
      <c r="C8" s="176" t="s">
        <v>47</v>
      </c>
      <c r="D8" s="176"/>
      <c r="E8" s="176"/>
    </row>
    <row r="9" spans="1:5" x14ac:dyDescent="0.25">
      <c r="A9" s="9" t="s">
        <v>37</v>
      </c>
      <c r="B9" s="2"/>
      <c r="C9" s="176"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347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15.75" thickTop="1" x14ac:dyDescent="0.25">
      <c r="A18" s="73"/>
      <c r="B18" s="1"/>
      <c r="C18" s="74" t="s">
        <v>254</v>
      </c>
      <c r="D18" s="75"/>
      <c r="E18" s="64"/>
    </row>
    <row r="19" spans="1:5" ht="25.5" x14ac:dyDescent="0.25">
      <c r="A19" s="68">
        <v>1</v>
      </c>
      <c r="B19" s="1" t="s">
        <v>20</v>
      </c>
      <c r="C19" s="3" t="s">
        <v>400</v>
      </c>
      <c r="D19" s="4" t="s">
        <v>43</v>
      </c>
      <c r="E19" s="59">
        <v>1</v>
      </c>
    </row>
    <row r="20" spans="1:5" ht="25.5" x14ac:dyDescent="0.25">
      <c r="A20" s="68">
        <f>A19+1</f>
        <v>2</v>
      </c>
      <c r="B20" s="1" t="s">
        <v>20</v>
      </c>
      <c r="C20" s="3" t="s">
        <v>255</v>
      </c>
      <c r="D20" s="4" t="s">
        <v>43</v>
      </c>
      <c r="E20" s="59">
        <v>60</v>
      </c>
    </row>
    <row r="21" spans="1:5" x14ac:dyDescent="0.25">
      <c r="A21" s="68">
        <f t="shared" ref="A21:A33" si="0">A20+1</f>
        <v>3</v>
      </c>
      <c r="B21" s="1" t="s">
        <v>20</v>
      </c>
      <c r="C21" s="3" t="s">
        <v>256</v>
      </c>
      <c r="D21" s="4" t="s">
        <v>43</v>
      </c>
      <c r="E21" s="59">
        <v>24</v>
      </c>
    </row>
    <row r="22" spans="1:5" ht="25.5" x14ac:dyDescent="0.25">
      <c r="A22" s="68">
        <f t="shared" si="0"/>
        <v>4</v>
      </c>
      <c r="B22" s="1" t="s">
        <v>20</v>
      </c>
      <c r="C22" s="3" t="s">
        <v>364</v>
      </c>
      <c r="D22" s="4" t="s">
        <v>43</v>
      </c>
      <c r="E22" s="59">
        <v>54</v>
      </c>
    </row>
    <row r="23" spans="1:5" x14ac:dyDescent="0.25">
      <c r="A23" s="68">
        <f t="shared" si="0"/>
        <v>5</v>
      </c>
      <c r="B23" s="1" t="s">
        <v>20</v>
      </c>
      <c r="C23" s="3" t="s">
        <v>257</v>
      </c>
      <c r="D23" s="4" t="s">
        <v>43</v>
      </c>
      <c r="E23" s="59">
        <v>1</v>
      </c>
    </row>
    <row r="24" spans="1:5" x14ac:dyDescent="0.25">
      <c r="A24" s="68">
        <f t="shared" si="0"/>
        <v>6</v>
      </c>
      <c r="B24" s="1" t="s">
        <v>20</v>
      </c>
      <c r="C24" s="3" t="s">
        <v>258</v>
      </c>
      <c r="D24" s="4" t="s">
        <v>43</v>
      </c>
      <c r="E24" s="59">
        <v>1</v>
      </c>
    </row>
    <row r="25" spans="1:5" x14ac:dyDescent="0.25">
      <c r="A25" s="68">
        <f t="shared" si="0"/>
        <v>7</v>
      </c>
      <c r="B25" s="1" t="s">
        <v>20</v>
      </c>
      <c r="C25" s="3" t="s">
        <v>263</v>
      </c>
      <c r="D25" s="4" t="s">
        <v>43</v>
      </c>
      <c r="E25" s="59">
        <v>1</v>
      </c>
    </row>
    <row r="26" spans="1:5" x14ac:dyDescent="0.25">
      <c r="A26" s="68">
        <f t="shared" si="0"/>
        <v>8</v>
      </c>
      <c r="B26" s="1" t="s">
        <v>20</v>
      </c>
      <c r="C26" s="3" t="s">
        <v>259</v>
      </c>
      <c r="D26" s="4" t="s">
        <v>43</v>
      </c>
      <c r="E26" s="59">
        <v>2</v>
      </c>
    </row>
    <row r="27" spans="1:5" x14ac:dyDescent="0.25">
      <c r="A27" s="68">
        <f t="shared" si="0"/>
        <v>9</v>
      </c>
      <c r="B27" s="1" t="s">
        <v>20</v>
      </c>
      <c r="C27" s="3" t="s">
        <v>260</v>
      </c>
      <c r="D27" s="4" t="s">
        <v>43</v>
      </c>
      <c r="E27" s="59">
        <v>1</v>
      </c>
    </row>
    <row r="28" spans="1:5" x14ac:dyDescent="0.25">
      <c r="A28" s="68">
        <f t="shared" si="0"/>
        <v>10</v>
      </c>
      <c r="B28" s="1" t="s">
        <v>20</v>
      </c>
      <c r="C28" s="3" t="s">
        <v>365</v>
      </c>
      <c r="D28" s="4" t="s">
        <v>43</v>
      </c>
      <c r="E28" s="59">
        <v>3</v>
      </c>
    </row>
    <row r="29" spans="1:5" x14ac:dyDescent="0.25">
      <c r="A29" s="68">
        <f t="shared" si="0"/>
        <v>11</v>
      </c>
      <c r="B29" s="1" t="s">
        <v>20</v>
      </c>
      <c r="C29" s="3" t="s">
        <v>366</v>
      </c>
      <c r="D29" s="4" t="s">
        <v>43</v>
      </c>
      <c r="E29" s="59">
        <v>2</v>
      </c>
    </row>
    <row r="30" spans="1:5" ht="25.5" x14ac:dyDescent="0.25">
      <c r="A30" s="68">
        <f t="shared" si="0"/>
        <v>12</v>
      </c>
      <c r="B30" s="1" t="s">
        <v>20</v>
      </c>
      <c r="C30" s="3" t="s">
        <v>367</v>
      </c>
      <c r="D30" s="4" t="s">
        <v>43</v>
      </c>
      <c r="E30" s="59">
        <v>4</v>
      </c>
    </row>
    <row r="31" spans="1:5" ht="25.5" x14ac:dyDescent="0.25">
      <c r="A31" s="68">
        <f t="shared" si="0"/>
        <v>13</v>
      </c>
      <c r="B31" s="1" t="s">
        <v>20</v>
      </c>
      <c r="C31" s="3" t="s">
        <v>261</v>
      </c>
      <c r="D31" s="4" t="s">
        <v>43</v>
      </c>
      <c r="E31" s="59">
        <v>1</v>
      </c>
    </row>
    <row r="32" spans="1:5" x14ac:dyDescent="0.25">
      <c r="A32" s="68">
        <f t="shared" si="0"/>
        <v>14</v>
      </c>
      <c r="B32" s="1" t="s">
        <v>20</v>
      </c>
      <c r="C32" s="3" t="s">
        <v>262</v>
      </c>
      <c r="D32" s="4" t="s">
        <v>43</v>
      </c>
      <c r="E32" s="59">
        <v>1</v>
      </c>
    </row>
    <row r="33" spans="1:5" ht="114.75" x14ac:dyDescent="0.25">
      <c r="A33" s="68">
        <f t="shared" si="0"/>
        <v>15</v>
      </c>
      <c r="B33" s="1" t="s">
        <v>20</v>
      </c>
      <c r="C33" s="3" t="s">
        <v>368</v>
      </c>
      <c r="D33" s="4" t="s">
        <v>43</v>
      </c>
      <c r="E33" s="59">
        <f>3+3+6</f>
        <v>12</v>
      </c>
    </row>
    <row r="34" spans="1:5" ht="15.75" thickBot="1" x14ac:dyDescent="0.3">
      <c r="A34" s="68"/>
      <c r="B34" s="1"/>
      <c r="C34" s="3"/>
      <c r="D34" s="4"/>
      <c r="E34" s="5"/>
    </row>
    <row r="35" spans="1:5" ht="15.75" thickTop="1" x14ac:dyDescent="0.25">
      <c r="A35" s="69"/>
      <c r="B35" s="69"/>
      <c r="C35" s="82"/>
      <c r="D35" s="83"/>
      <c r="E35" s="97"/>
    </row>
    <row r="36" spans="1:5" x14ac:dyDescent="0.25">
      <c r="A36" s="149"/>
      <c r="B36" s="149"/>
      <c r="C36" s="149"/>
      <c r="D36" s="149" t="s">
        <v>9</v>
      </c>
      <c r="E36" s="149"/>
    </row>
    <row r="37" spans="1:5" hidden="1" outlineLevel="1" x14ac:dyDescent="0.25">
      <c r="A37" s="2"/>
      <c r="B37" s="2"/>
      <c r="C37" s="2"/>
      <c r="D37" s="2"/>
      <c r="E37" s="2"/>
    </row>
    <row r="38" spans="1:5" hidden="1" outlineLevel="1" x14ac:dyDescent="0.25">
      <c r="A38" s="2"/>
      <c r="B38" s="2"/>
      <c r="C38" s="2"/>
      <c r="D38" s="2"/>
      <c r="E38" s="2"/>
    </row>
    <row r="39" spans="1:5" hidden="1" outlineLevel="1" x14ac:dyDescent="0.25">
      <c r="A39" s="9" t="str">
        <f>"Sastādīja "&amp;KOPS1!$B$57</f>
        <v xml:space="preserve">Sastādīja </v>
      </c>
      <c r="B39" s="11"/>
      <c r="C39" s="11"/>
      <c r="D39" s="2"/>
      <c r="E39" s="2"/>
    </row>
    <row r="40" spans="1:5" hidden="1" outlineLevel="1" x14ac:dyDescent="0.25">
      <c r="A40" s="9"/>
      <c r="B40" s="12" t="s">
        <v>13</v>
      </c>
      <c r="C40" s="12"/>
      <c r="D40" s="2"/>
      <c r="E40" s="2"/>
    </row>
    <row r="41" spans="1:5" hidden="1" outlineLevel="1" x14ac:dyDescent="0.25">
      <c r="A41" s="9" t="str">
        <f>KOPS1!$F$21</f>
        <v>Apjomi sastādīti 2017.gada 18. decembrī</v>
      </c>
      <c r="B41" s="9"/>
      <c r="C41" s="9"/>
      <c r="D41" s="2"/>
      <c r="E41" s="2"/>
    </row>
    <row r="42" spans="1:5" hidden="1" outlineLevel="1" x14ac:dyDescent="0.25">
      <c r="A42" s="9"/>
      <c r="B42" s="9"/>
      <c r="C42" s="9"/>
      <c r="D42" s="2"/>
      <c r="E42" s="2"/>
    </row>
    <row r="43" spans="1:5" hidden="1" outlineLevel="1" x14ac:dyDescent="0.25">
      <c r="A43" s="10"/>
      <c r="B43" s="10"/>
      <c r="C43" s="10"/>
      <c r="D43" s="2"/>
      <c r="E43" s="2"/>
    </row>
    <row r="44" spans="1:5" hidden="1" outlineLevel="1" x14ac:dyDescent="0.25">
      <c r="A44" s="9" t="str">
        <f>"Pārbaudīja "&amp;KOPS1!$B$63</f>
        <v>Pārbaudīja 0</v>
      </c>
      <c r="B44" s="11"/>
      <c r="C44" s="11"/>
      <c r="D44" s="2"/>
      <c r="E44" s="2"/>
    </row>
    <row r="45" spans="1:5" hidden="1" outlineLevel="1" x14ac:dyDescent="0.25">
      <c r="A45" s="9"/>
      <c r="B45" s="12" t="s">
        <v>13</v>
      </c>
      <c r="C45" s="12"/>
      <c r="D45" s="2"/>
      <c r="E45" s="2"/>
    </row>
    <row r="46" spans="1:5" hidden="1" outlineLevel="1" x14ac:dyDescent="0.25">
      <c r="A46" s="9" t="str">
        <f>"Sertifikāta Nr. "&amp;KOPS1!$B$65</f>
        <v>Sertifikāta Nr. 0</v>
      </c>
      <c r="B46" s="7"/>
      <c r="C46" s="10"/>
      <c r="D46" s="2"/>
      <c r="E46" s="2"/>
    </row>
    <row r="47" spans="1:5" collapsed="1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  <row r="234" spans="1:5" x14ac:dyDescent="0.25">
      <c r="A234" s="2"/>
      <c r="B234" s="2"/>
      <c r="C234" s="2"/>
      <c r="D234" s="2"/>
      <c r="E234" s="2"/>
    </row>
    <row r="235" spans="1:5" x14ac:dyDescent="0.25">
      <c r="A235" s="2"/>
      <c r="B235" s="2"/>
      <c r="C235" s="2"/>
      <c r="D235" s="2"/>
      <c r="E235" s="2"/>
    </row>
    <row r="236" spans="1:5" x14ac:dyDescent="0.25">
      <c r="A236" s="2"/>
      <c r="B236" s="2"/>
      <c r="C236" s="2"/>
      <c r="D236" s="2"/>
      <c r="E236" s="2"/>
    </row>
    <row r="237" spans="1:5" x14ac:dyDescent="0.25">
      <c r="A237" s="2"/>
      <c r="B237" s="2"/>
      <c r="C237" s="2"/>
      <c r="D237" s="2"/>
      <c r="E237" s="2"/>
    </row>
    <row r="238" spans="1:5" x14ac:dyDescent="0.25">
      <c r="A238" s="2"/>
      <c r="B238" s="2"/>
      <c r="C238" s="2"/>
      <c r="D238" s="2"/>
      <c r="E238" s="2"/>
    </row>
    <row r="239" spans="1:5" x14ac:dyDescent="0.25">
      <c r="A239" s="2"/>
      <c r="B239" s="2"/>
      <c r="C239" s="2"/>
      <c r="D239" s="2"/>
      <c r="E239" s="2"/>
    </row>
    <row r="240" spans="1:5" x14ac:dyDescent="0.25">
      <c r="A240" s="2"/>
      <c r="B240" s="2"/>
      <c r="C240" s="2"/>
      <c r="D240" s="2"/>
      <c r="E240" s="2"/>
    </row>
    <row r="241" spans="1:5" x14ac:dyDescent="0.25">
      <c r="A241" s="2"/>
      <c r="B241" s="2"/>
      <c r="C241" s="2"/>
      <c r="D241" s="2"/>
      <c r="E241" s="2"/>
    </row>
    <row r="242" spans="1:5" x14ac:dyDescent="0.25">
      <c r="A242" s="2"/>
      <c r="B242" s="2"/>
      <c r="C242" s="2"/>
      <c r="D242" s="2"/>
      <c r="E242" s="2"/>
    </row>
    <row r="243" spans="1:5" x14ac:dyDescent="0.25">
      <c r="A243" s="2"/>
      <c r="B243" s="2"/>
      <c r="C243" s="2"/>
      <c r="D243" s="2"/>
      <c r="E243" s="2"/>
    </row>
  </sheetData>
  <mergeCells count="12">
    <mergeCell ref="C9:E9"/>
    <mergeCell ref="A1:E1"/>
    <mergeCell ref="A3:E3"/>
    <mergeCell ref="A4:E4"/>
    <mergeCell ref="C6:E6"/>
    <mergeCell ref="C7:E7"/>
    <mergeCell ref="C8:E8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3"/>
  <sheetViews>
    <sheetView showZeros="0" zoomScale="85" zoomScaleNormal="85" workbookViewId="0">
      <selection activeCell="M38" sqref="M38"/>
    </sheetView>
  </sheetViews>
  <sheetFormatPr defaultColWidth="9.140625" defaultRowHeight="15" outlineLevelRow="1" x14ac:dyDescent="0.25"/>
  <cols>
    <col min="1" max="2" width="8.7109375" style="6" customWidth="1"/>
    <col min="3" max="3" width="44.7109375" style="6" customWidth="1"/>
    <col min="4" max="5" width="9.7109375" style="6" customWidth="1"/>
    <col min="6" max="16384" width="9.140625" style="6"/>
  </cols>
  <sheetData>
    <row r="1" spans="1:5" ht="20.25" x14ac:dyDescent="0.3">
      <c r="A1" s="175" t="s">
        <v>419</v>
      </c>
      <c r="B1" s="175"/>
      <c r="C1" s="175"/>
      <c r="D1" s="175"/>
      <c r="E1" s="175"/>
    </row>
    <row r="3" spans="1:5" ht="20.25" x14ac:dyDescent="0.3">
      <c r="A3" s="189" t="s">
        <v>18</v>
      </c>
      <c r="B3" s="189"/>
      <c r="C3" s="189"/>
      <c r="D3" s="189"/>
      <c r="E3" s="189"/>
    </row>
    <row r="4" spans="1:5" x14ac:dyDescent="0.25">
      <c r="A4" s="190" t="s">
        <v>0</v>
      </c>
      <c r="B4" s="190"/>
      <c r="C4" s="190"/>
      <c r="D4" s="190"/>
      <c r="E4" s="190"/>
    </row>
    <row r="5" spans="1:5" x14ac:dyDescent="0.25">
      <c r="A5" s="2"/>
      <c r="B5" s="2"/>
      <c r="C5" s="2"/>
      <c r="D5" s="2"/>
      <c r="E5" s="2"/>
    </row>
    <row r="6" spans="1:5" x14ac:dyDescent="0.25">
      <c r="A6" s="9" t="s">
        <v>15</v>
      </c>
      <c r="B6" s="2"/>
      <c r="C6" s="176" t="str">
        <f>KOPS1!C12</f>
        <v xml:space="preserve">Jāņa Cimzes ģimnāzijas telpu grupas vienkāršotā atjaunošana. I kārta </v>
      </c>
      <c r="D6" s="176"/>
      <c r="E6" s="176"/>
    </row>
    <row r="7" spans="1:5" x14ac:dyDescent="0.25">
      <c r="A7" s="9" t="s">
        <v>36</v>
      </c>
      <c r="B7" s="2"/>
      <c r="C7" s="176" t="str">
        <f>KOPS1!C13</f>
        <v>Jāņa Cimzes ģimnāzijas Raiņa ielas korpuss. I kārta</v>
      </c>
      <c r="D7" s="176"/>
      <c r="E7" s="176"/>
    </row>
    <row r="8" spans="1:5" x14ac:dyDescent="0.25">
      <c r="A8" s="9" t="s">
        <v>38</v>
      </c>
      <c r="B8" s="2"/>
      <c r="C8" s="176" t="str">
        <f>KOPS1!C14</f>
        <v>Raiņa iela 28, Valka</v>
      </c>
      <c r="D8" s="176"/>
      <c r="E8" s="176"/>
    </row>
    <row r="9" spans="1:5" x14ac:dyDescent="0.25">
      <c r="A9" s="9" t="s">
        <v>37</v>
      </c>
      <c r="B9" s="2"/>
      <c r="C9" s="176">
        <f>KOPS1!C15</f>
        <v>295</v>
      </c>
      <c r="D9" s="176"/>
      <c r="E9" s="176"/>
    </row>
    <row r="10" spans="1:5" x14ac:dyDescent="0.25">
      <c r="A10" s="2"/>
      <c r="B10" s="2"/>
      <c r="C10" s="2"/>
      <c r="D10" s="2"/>
      <c r="E10" s="2"/>
    </row>
    <row r="11" spans="1:5" x14ac:dyDescent="0.25">
      <c r="A11" s="2" t="s">
        <v>346</v>
      </c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5" spans="1:5" ht="15" customHeight="1" x14ac:dyDescent="0.25">
      <c r="A15" s="191" t="s">
        <v>5</v>
      </c>
      <c r="B15" s="191" t="s">
        <v>6</v>
      </c>
      <c r="C15" s="191" t="s">
        <v>30</v>
      </c>
      <c r="D15" s="191" t="s">
        <v>7</v>
      </c>
      <c r="E15" s="191" t="s">
        <v>8</v>
      </c>
    </row>
    <row r="16" spans="1:5" x14ac:dyDescent="0.25">
      <c r="A16" s="191"/>
      <c r="B16" s="191"/>
      <c r="C16" s="191"/>
      <c r="D16" s="191"/>
      <c r="E16" s="191"/>
    </row>
    <row r="17" spans="1:5" ht="15.75" thickBot="1" x14ac:dyDescent="0.3">
      <c r="A17" s="70">
        <v>1</v>
      </c>
      <c r="B17" s="70">
        <v>2</v>
      </c>
      <c r="C17" s="71" t="s">
        <v>26</v>
      </c>
      <c r="D17" s="70" t="s">
        <v>27</v>
      </c>
      <c r="E17" s="72">
        <v>5</v>
      </c>
    </row>
    <row r="18" spans="1:5" ht="29.25" thickTop="1" x14ac:dyDescent="0.25">
      <c r="A18" s="73"/>
      <c r="B18" s="1"/>
      <c r="C18" s="74" t="s">
        <v>74</v>
      </c>
      <c r="D18" s="75"/>
      <c r="E18" s="64"/>
    </row>
    <row r="19" spans="1:5" ht="25.5" x14ac:dyDescent="0.25">
      <c r="A19" s="68">
        <v>1</v>
      </c>
      <c r="B19" s="1" t="s">
        <v>20</v>
      </c>
      <c r="C19" s="3" t="s">
        <v>76</v>
      </c>
      <c r="D19" s="4" t="s">
        <v>43</v>
      </c>
      <c r="E19" s="59">
        <v>12</v>
      </c>
    </row>
    <row r="20" spans="1:5" ht="25.5" x14ac:dyDescent="0.25">
      <c r="A20" s="68">
        <f t="shared" ref="A20:A22" si="0">A19+1</f>
        <v>2</v>
      </c>
      <c r="B20" s="1" t="s">
        <v>20</v>
      </c>
      <c r="C20" s="3" t="s">
        <v>77</v>
      </c>
      <c r="D20" s="4" t="s">
        <v>43</v>
      </c>
      <c r="E20" s="59">
        <v>5</v>
      </c>
    </row>
    <row r="21" spans="1:5" x14ac:dyDescent="0.25">
      <c r="A21" s="68">
        <f t="shared" si="0"/>
        <v>3</v>
      </c>
      <c r="B21" s="1" t="s">
        <v>20</v>
      </c>
      <c r="C21" s="3" t="s">
        <v>78</v>
      </c>
      <c r="D21" s="4" t="s">
        <v>238</v>
      </c>
      <c r="E21" s="59">
        <v>1</v>
      </c>
    </row>
    <row r="22" spans="1:5" x14ac:dyDescent="0.25">
      <c r="A22" s="68">
        <f t="shared" si="0"/>
        <v>4</v>
      </c>
      <c r="B22" s="1" t="s">
        <v>20</v>
      </c>
      <c r="C22" s="3" t="s">
        <v>79</v>
      </c>
      <c r="D22" s="4" t="s">
        <v>61</v>
      </c>
      <c r="E22" s="5">
        <f>234.8-29.3</f>
        <v>205.5</v>
      </c>
    </row>
    <row r="23" spans="1:5" ht="25.5" x14ac:dyDescent="0.25">
      <c r="A23" s="68">
        <v>5</v>
      </c>
      <c r="B23" s="8" t="s">
        <v>20</v>
      </c>
      <c r="C23" s="3" t="s">
        <v>391</v>
      </c>
      <c r="D23" s="4" t="s">
        <v>43</v>
      </c>
      <c r="E23" s="59">
        <v>2</v>
      </c>
    </row>
    <row r="24" spans="1:5" ht="15.75" thickBot="1" x14ac:dyDescent="0.3">
      <c r="A24" s="68"/>
      <c r="B24" s="1"/>
      <c r="C24" s="3"/>
      <c r="D24" s="4"/>
      <c r="E24" s="5"/>
    </row>
    <row r="25" spans="1:5" ht="15.75" thickTop="1" x14ac:dyDescent="0.25">
      <c r="A25" s="69"/>
      <c r="B25" s="69"/>
      <c r="C25" s="82"/>
      <c r="D25" s="83"/>
      <c r="E25" s="97"/>
    </row>
    <row r="26" spans="1:5" x14ac:dyDescent="0.25">
      <c r="A26" s="149"/>
      <c r="B26" s="149"/>
      <c r="C26" s="149"/>
      <c r="D26" s="149" t="s">
        <v>9</v>
      </c>
      <c r="E26" s="149"/>
    </row>
    <row r="27" spans="1:5" hidden="1" outlineLevel="1" x14ac:dyDescent="0.25">
      <c r="A27" s="2"/>
      <c r="B27" s="2"/>
      <c r="C27" s="2"/>
      <c r="D27" s="2"/>
      <c r="E27" s="2"/>
    </row>
    <row r="28" spans="1:5" hidden="1" outlineLevel="1" x14ac:dyDescent="0.25">
      <c r="A28" s="2"/>
      <c r="B28" s="2"/>
      <c r="C28" s="2"/>
      <c r="D28" s="2"/>
      <c r="E28" s="2"/>
    </row>
    <row r="29" spans="1:5" hidden="1" outlineLevel="1" x14ac:dyDescent="0.25">
      <c r="A29" s="9" t="str">
        <f>"Sastādīja "&amp;KOPS1!$B$57</f>
        <v xml:space="preserve">Sastādīja </v>
      </c>
      <c r="B29" s="11"/>
      <c r="C29" s="11"/>
      <c r="D29" s="2"/>
      <c r="E29" s="2"/>
    </row>
    <row r="30" spans="1:5" hidden="1" outlineLevel="1" x14ac:dyDescent="0.25">
      <c r="A30" s="9"/>
      <c r="B30" s="12" t="s">
        <v>13</v>
      </c>
      <c r="C30" s="12"/>
      <c r="D30" s="2"/>
      <c r="E30" s="2"/>
    </row>
    <row r="31" spans="1:5" hidden="1" outlineLevel="1" x14ac:dyDescent="0.25">
      <c r="A31" s="9" t="str">
        <f>KOPS1!$F$21</f>
        <v>Apjomi sastādīti 2017.gada 18. decembrī</v>
      </c>
      <c r="B31" s="9"/>
      <c r="C31" s="9"/>
      <c r="D31" s="2"/>
      <c r="E31" s="2"/>
    </row>
    <row r="32" spans="1:5" hidden="1" outlineLevel="1" x14ac:dyDescent="0.25">
      <c r="A32" s="9"/>
      <c r="B32" s="9"/>
      <c r="C32" s="9"/>
      <c r="D32" s="2"/>
      <c r="E32" s="2"/>
    </row>
    <row r="33" spans="1:5" hidden="1" outlineLevel="1" x14ac:dyDescent="0.25">
      <c r="A33" s="10"/>
      <c r="B33" s="10"/>
      <c r="C33" s="10"/>
      <c r="D33" s="2"/>
      <c r="E33" s="2"/>
    </row>
    <row r="34" spans="1:5" hidden="1" outlineLevel="1" x14ac:dyDescent="0.25">
      <c r="A34" s="9" t="str">
        <f>"Pārbaudīja "&amp;KOPS1!$B$63</f>
        <v>Pārbaudīja 0</v>
      </c>
      <c r="B34" s="11"/>
      <c r="C34" s="11"/>
      <c r="D34" s="2"/>
      <c r="E34" s="2"/>
    </row>
    <row r="35" spans="1:5" hidden="1" outlineLevel="1" x14ac:dyDescent="0.25">
      <c r="A35" s="9"/>
      <c r="B35" s="12" t="s">
        <v>13</v>
      </c>
      <c r="C35" s="12"/>
      <c r="D35" s="2"/>
      <c r="E35" s="2"/>
    </row>
    <row r="36" spans="1:5" hidden="1" outlineLevel="1" x14ac:dyDescent="0.25">
      <c r="A36" s="9" t="str">
        <f>"Sertifikāta Nr. "&amp;KOPS1!$B$65</f>
        <v>Sertifikāta Nr. 0</v>
      </c>
      <c r="B36" s="7"/>
      <c r="C36" s="10"/>
      <c r="D36" s="2"/>
      <c r="E36" s="2"/>
    </row>
    <row r="37" spans="1:5" collapsed="1" x14ac:dyDescent="0.25">
      <c r="A37" s="2"/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2"/>
      <c r="B73" s="2"/>
      <c r="C73" s="2"/>
      <c r="D73" s="2"/>
      <c r="E73" s="2"/>
    </row>
    <row r="74" spans="1:5" x14ac:dyDescent="0.25">
      <c r="A74" s="2"/>
      <c r="B74" s="2"/>
      <c r="C74" s="2"/>
      <c r="D74" s="2"/>
      <c r="E74" s="2"/>
    </row>
    <row r="75" spans="1:5" x14ac:dyDescent="0.25">
      <c r="A75" s="2"/>
      <c r="B75" s="2"/>
      <c r="C75" s="2"/>
      <c r="D75" s="2"/>
      <c r="E75" s="2"/>
    </row>
    <row r="76" spans="1:5" x14ac:dyDescent="0.25">
      <c r="A76" s="2"/>
      <c r="B76" s="2"/>
      <c r="C76" s="2"/>
      <c r="D76" s="2"/>
      <c r="E76" s="2"/>
    </row>
    <row r="77" spans="1:5" x14ac:dyDescent="0.25">
      <c r="A77" s="2"/>
      <c r="B77" s="2"/>
      <c r="C77" s="2"/>
      <c r="D77" s="2"/>
      <c r="E77" s="2"/>
    </row>
    <row r="78" spans="1:5" x14ac:dyDescent="0.25">
      <c r="A78" s="2"/>
      <c r="B78" s="2"/>
      <c r="C78" s="2"/>
      <c r="D78" s="2"/>
      <c r="E78" s="2"/>
    </row>
    <row r="79" spans="1:5" x14ac:dyDescent="0.25">
      <c r="A79" s="2"/>
      <c r="B79" s="2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  <row r="81" spans="1:5" x14ac:dyDescent="0.25">
      <c r="A81" s="2"/>
      <c r="B81" s="2"/>
      <c r="C81" s="2"/>
      <c r="D81" s="2"/>
      <c r="E81" s="2"/>
    </row>
    <row r="82" spans="1:5" x14ac:dyDescent="0.25">
      <c r="A82" s="2"/>
      <c r="B82" s="2"/>
      <c r="C82" s="2"/>
      <c r="D82" s="2"/>
      <c r="E82" s="2"/>
    </row>
    <row r="83" spans="1:5" x14ac:dyDescent="0.25">
      <c r="A83" s="2"/>
      <c r="B83" s="2"/>
      <c r="C83" s="2"/>
      <c r="D83" s="2"/>
      <c r="E83" s="2"/>
    </row>
    <row r="84" spans="1:5" x14ac:dyDescent="0.25">
      <c r="A84" s="2"/>
      <c r="B84" s="2"/>
      <c r="C84" s="2"/>
      <c r="D84" s="2"/>
      <c r="E84" s="2"/>
    </row>
    <row r="85" spans="1:5" x14ac:dyDescent="0.25">
      <c r="A85" s="2"/>
      <c r="B85" s="2"/>
      <c r="C85" s="2"/>
      <c r="D85" s="2"/>
      <c r="E85" s="2"/>
    </row>
    <row r="86" spans="1:5" x14ac:dyDescent="0.25">
      <c r="A86" s="2"/>
      <c r="B86" s="2"/>
      <c r="C86" s="2"/>
      <c r="D86" s="2"/>
      <c r="E86" s="2"/>
    </row>
    <row r="87" spans="1:5" x14ac:dyDescent="0.25">
      <c r="A87" s="2"/>
      <c r="B87" s="2"/>
      <c r="C87" s="2"/>
      <c r="D87" s="2"/>
      <c r="E87" s="2"/>
    </row>
    <row r="88" spans="1:5" x14ac:dyDescent="0.25">
      <c r="A88" s="2"/>
      <c r="B88" s="2"/>
      <c r="C88" s="2"/>
      <c r="D88" s="2"/>
      <c r="E88" s="2"/>
    </row>
    <row r="89" spans="1:5" x14ac:dyDescent="0.25">
      <c r="A89" s="2"/>
      <c r="B89" s="2"/>
      <c r="C89" s="2"/>
      <c r="D89" s="2"/>
      <c r="E89" s="2"/>
    </row>
    <row r="90" spans="1:5" x14ac:dyDescent="0.25">
      <c r="A90" s="2"/>
      <c r="B90" s="2"/>
      <c r="C90" s="2"/>
      <c r="D90" s="2"/>
      <c r="E90" s="2"/>
    </row>
    <row r="91" spans="1:5" x14ac:dyDescent="0.25">
      <c r="A91" s="2"/>
      <c r="B91" s="2"/>
      <c r="C91" s="2"/>
      <c r="D91" s="2"/>
      <c r="E91" s="2"/>
    </row>
    <row r="92" spans="1:5" x14ac:dyDescent="0.25">
      <c r="A92" s="2"/>
      <c r="B92" s="2"/>
      <c r="C92" s="2"/>
      <c r="D92" s="2"/>
      <c r="E92" s="2"/>
    </row>
    <row r="93" spans="1:5" x14ac:dyDescent="0.25">
      <c r="A93" s="2"/>
      <c r="B93" s="2"/>
      <c r="C93" s="2"/>
      <c r="D93" s="2"/>
      <c r="E93" s="2"/>
    </row>
    <row r="94" spans="1:5" x14ac:dyDescent="0.25">
      <c r="A94" s="2"/>
      <c r="B94" s="2"/>
      <c r="C94" s="2"/>
      <c r="D94" s="2"/>
      <c r="E94" s="2"/>
    </row>
    <row r="95" spans="1:5" x14ac:dyDescent="0.25">
      <c r="A95" s="2"/>
      <c r="B95" s="2"/>
      <c r="C95" s="2"/>
      <c r="D95" s="2"/>
      <c r="E95" s="2"/>
    </row>
    <row r="96" spans="1:5" x14ac:dyDescent="0.25">
      <c r="A96" s="2"/>
      <c r="B96" s="2"/>
      <c r="C96" s="2"/>
      <c r="D96" s="2"/>
      <c r="E96" s="2"/>
    </row>
    <row r="97" spans="1:5" x14ac:dyDescent="0.25">
      <c r="A97" s="2"/>
      <c r="B97" s="2"/>
      <c r="C97" s="2"/>
      <c r="D97" s="2"/>
      <c r="E97" s="2"/>
    </row>
    <row r="98" spans="1:5" x14ac:dyDescent="0.25">
      <c r="A98" s="2"/>
      <c r="B98" s="2"/>
      <c r="C98" s="2"/>
      <c r="D98" s="2"/>
      <c r="E98" s="2"/>
    </row>
    <row r="99" spans="1:5" x14ac:dyDescent="0.25">
      <c r="A99" s="2"/>
      <c r="B99" s="2"/>
      <c r="C99" s="2"/>
      <c r="D99" s="2"/>
      <c r="E99" s="2"/>
    </row>
    <row r="100" spans="1:5" x14ac:dyDescent="0.25">
      <c r="A100" s="2"/>
      <c r="B100" s="2"/>
      <c r="C100" s="2"/>
      <c r="D100" s="2"/>
      <c r="E100" s="2"/>
    </row>
    <row r="101" spans="1:5" x14ac:dyDescent="0.25">
      <c r="A101" s="2"/>
      <c r="B101" s="2"/>
      <c r="C101" s="2"/>
      <c r="D101" s="2"/>
      <c r="E101" s="2"/>
    </row>
    <row r="102" spans="1:5" x14ac:dyDescent="0.25">
      <c r="A102" s="2"/>
      <c r="B102" s="2"/>
      <c r="C102" s="2"/>
      <c r="D102" s="2"/>
      <c r="E102" s="2"/>
    </row>
    <row r="103" spans="1:5" x14ac:dyDescent="0.25">
      <c r="A103" s="2"/>
      <c r="B103" s="2"/>
      <c r="C103" s="2"/>
      <c r="D103" s="2"/>
      <c r="E103" s="2"/>
    </row>
    <row r="104" spans="1:5" x14ac:dyDescent="0.25">
      <c r="A104" s="2"/>
      <c r="B104" s="2"/>
      <c r="C104" s="2"/>
      <c r="D104" s="2"/>
      <c r="E104" s="2"/>
    </row>
    <row r="105" spans="1:5" x14ac:dyDescent="0.25">
      <c r="A105" s="2"/>
      <c r="B105" s="2"/>
      <c r="C105" s="2"/>
      <c r="D105" s="2"/>
      <c r="E105" s="2"/>
    </row>
    <row r="106" spans="1:5" x14ac:dyDescent="0.25">
      <c r="A106" s="2"/>
      <c r="B106" s="2"/>
      <c r="C106" s="2"/>
      <c r="D106" s="2"/>
      <c r="E106" s="2"/>
    </row>
    <row r="107" spans="1:5" x14ac:dyDescent="0.25">
      <c r="A107" s="2"/>
      <c r="B107" s="2"/>
      <c r="C107" s="2"/>
      <c r="D107" s="2"/>
      <c r="E107" s="2"/>
    </row>
    <row r="108" spans="1:5" x14ac:dyDescent="0.25">
      <c r="A108" s="2"/>
      <c r="B108" s="2"/>
      <c r="C108" s="2"/>
      <c r="D108" s="2"/>
      <c r="E108" s="2"/>
    </row>
    <row r="109" spans="1:5" x14ac:dyDescent="0.25">
      <c r="A109" s="2"/>
      <c r="B109" s="2"/>
      <c r="C109" s="2"/>
      <c r="D109" s="2"/>
      <c r="E109" s="2"/>
    </row>
    <row r="110" spans="1:5" x14ac:dyDescent="0.25">
      <c r="A110" s="2"/>
      <c r="B110" s="2"/>
      <c r="C110" s="2"/>
      <c r="D110" s="2"/>
      <c r="E110" s="2"/>
    </row>
    <row r="111" spans="1:5" x14ac:dyDescent="0.25">
      <c r="A111" s="2"/>
      <c r="B111" s="2"/>
      <c r="C111" s="2"/>
      <c r="D111" s="2"/>
      <c r="E111" s="2"/>
    </row>
    <row r="112" spans="1:5" x14ac:dyDescent="0.25">
      <c r="A112" s="2"/>
      <c r="B112" s="2"/>
      <c r="C112" s="2"/>
      <c r="D112" s="2"/>
      <c r="E112" s="2"/>
    </row>
    <row r="113" spans="1:5" x14ac:dyDescent="0.25">
      <c r="A113" s="2"/>
      <c r="B113" s="2"/>
      <c r="C113" s="2"/>
      <c r="D113" s="2"/>
      <c r="E113" s="2"/>
    </row>
    <row r="114" spans="1:5" x14ac:dyDescent="0.25">
      <c r="A114" s="2"/>
      <c r="B114" s="2"/>
      <c r="C114" s="2"/>
      <c r="D114" s="2"/>
      <c r="E114" s="2"/>
    </row>
    <row r="115" spans="1:5" x14ac:dyDescent="0.25">
      <c r="A115" s="2"/>
      <c r="B115" s="2"/>
      <c r="C115" s="2"/>
      <c r="D115" s="2"/>
      <c r="E115" s="2"/>
    </row>
    <row r="116" spans="1:5" x14ac:dyDescent="0.25">
      <c r="A116" s="2"/>
      <c r="B116" s="2"/>
      <c r="C116" s="2"/>
      <c r="D116" s="2"/>
      <c r="E116" s="2"/>
    </row>
    <row r="117" spans="1:5" x14ac:dyDescent="0.25">
      <c r="A117" s="2"/>
      <c r="B117" s="2"/>
      <c r="C117" s="2"/>
      <c r="D117" s="2"/>
      <c r="E117" s="2"/>
    </row>
    <row r="118" spans="1:5" x14ac:dyDescent="0.25">
      <c r="A118" s="2"/>
      <c r="B118" s="2"/>
      <c r="C118" s="2"/>
      <c r="D118" s="2"/>
      <c r="E118" s="2"/>
    </row>
    <row r="119" spans="1:5" x14ac:dyDescent="0.25">
      <c r="A119" s="2"/>
      <c r="B119" s="2"/>
      <c r="C119" s="2"/>
      <c r="D119" s="2"/>
      <c r="E119" s="2"/>
    </row>
    <row r="120" spans="1:5" x14ac:dyDescent="0.25">
      <c r="A120" s="2"/>
      <c r="B120" s="2"/>
      <c r="C120" s="2"/>
      <c r="D120" s="2"/>
      <c r="E120" s="2"/>
    </row>
    <row r="121" spans="1:5" x14ac:dyDescent="0.25">
      <c r="A121" s="2"/>
      <c r="B121" s="2"/>
      <c r="C121" s="2"/>
      <c r="D121" s="2"/>
      <c r="E121" s="2"/>
    </row>
    <row r="122" spans="1:5" x14ac:dyDescent="0.25">
      <c r="A122" s="2"/>
      <c r="B122" s="2"/>
      <c r="C122" s="2"/>
      <c r="D122" s="2"/>
      <c r="E122" s="2"/>
    </row>
    <row r="123" spans="1:5" x14ac:dyDescent="0.25">
      <c r="A123" s="2"/>
      <c r="B123" s="2"/>
      <c r="C123" s="2"/>
      <c r="D123" s="2"/>
      <c r="E123" s="2"/>
    </row>
    <row r="124" spans="1:5" x14ac:dyDescent="0.25">
      <c r="A124" s="2"/>
      <c r="B124" s="2"/>
      <c r="C124" s="2"/>
      <c r="D124" s="2"/>
      <c r="E124" s="2"/>
    </row>
    <row r="125" spans="1:5" x14ac:dyDescent="0.25">
      <c r="A125" s="2"/>
      <c r="B125" s="2"/>
      <c r="C125" s="2"/>
      <c r="D125" s="2"/>
      <c r="E125" s="2"/>
    </row>
    <row r="126" spans="1:5" x14ac:dyDescent="0.25">
      <c r="A126" s="2"/>
      <c r="B126" s="2"/>
      <c r="C126" s="2"/>
      <c r="D126" s="2"/>
      <c r="E126" s="2"/>
    </row>
    <row r="127" spans="1:5" x14ac:dyDescent="0.25">
      <c r="A127" s="2"/>
      <c r="B127" s="2"/>
      <c r="C127" s="2"/>
      <c r="D127" s="2"/>
      <c r="E127" s="2"/>
    </row>
    <row r="128" spans="1:5" x14ac:dyDescent="0.25">
      <c r="A128" s="2"/>
      <c r="B128" s="2"/>
      <c r="C128" s="2"/>
      <c r="D128" s="2"/>
      <c r="E128" s="2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2"/>
      <c r="B136" s="2"/>
      <c r="C136" s="2"/>
      <c r="D136" s="2"/>
      <c r="E136" s="2"/>
    </row>
    <row r="137" spans="1:5" x14ac:dyDescent="0.25">
      <c r="A137" s="2"/>
      <c r="B137" s="2"/>
      <c r="C137" s="2"/>
      <c r="D137" s="2"/>
      <c r="E137" s="2"/>
    </row>
    <row r="138" spans="1:5" x14ac:dyDescent="0.25">
      <c r="A138" s="2"/>
      <c r="B138" s="2"/>
      <c r="C138" s="2"/>
      <c r="D138" s="2"/>
      <c r="E138" s="2"/>
    </row>
    <row r="139" spans="1:5" x14ac:dyDescent="0.25">
      <c r="A139" s="2"/>
      <c r="B139" s="2"/>
      <c r="C139" s="2"/>
      <c r="D139" s="2"/>
      <c r="E139" s="2"/>
    </row>
    <row r="140" spans="1:5" x14ac:dyDescent="0.25">
      <c r="A140" s="2"/>
      <c r="B140" s="2"/>
      <c r="C140" s="2"/>
      <c r="D140" s="2"/>
      <c r="E140" s="2"/>
    </row>
    <row r="141" spans="1:5" x14ac:dyDescent="0.25">
      <c r="A141" s="2"/>
      <c r="B141" s="2"/>
      <c r="C141" s="2"/>
      <c r="D141" s="2"/>
      <c r="E141" s="2"/>
    </row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  <row r="212" spans="1:5" x14ac:dyDescent="0.25">
      <c r="A212" s="2"/>
      <c r="B212" s="2"/>
      <c r="C212" s="2"/>
      <c r="D212" s="2"/>
      <c r="E212" s="2"/>
    </row>
    <row r="213" spans="1:5" x14ac:dyDescent="0.25">
      <c r="A213" s="2"/>
      <c r="B213" s="2"/>
      <c r="C213" s="2"/>
      <c r="D213" s="2"/>
      <c r="E213" s="2"/>
    </row>
    <row r="214" spans="1:5" x14ac:dyDescent="0.25">
      <c r="A214" s="2"/>
      <c r="B214" s="2"/>
      <c r="C214" s="2"/>
      <c r="D214" s="2"/>
      <c r="E214" s="2"/>
    </row>
    <row r="215" spans="1:5" x14ac:dyDescent="0.25">
      <c r="A215" s="2"/>
      <c r="B215" s="2"/>
      <c r="C215" s="2"/>
      <c r="D215" s="2"/>
      <c r="E215" s="2"/>
    </row>
    <row r="216" spans="1:5" x14ac:dyDescent="0.25">
      <c r="A216" s="2"/>
      <c r="B216" s="2"/>
      <c r="C216" s="2"/>
      <c r="D216" s="2"/>
      <c r="E216" s="2"/>
    </row>
    <row r="217" spans="1:5" x14ac:dyDescent="0.25">
      <c r="A217" s="2"/>
      <c r="B217" s="2"/>
      <c r="C217" s="2"/>
      <c r="D217" s="2"/>
      <c r="E217" s="2"/>
    </row>
    <row r="218" spans="1:5" x14ac:dyDescent="0.25">
      <c r="A218" s="2"/>
      <c r="B218" s="2"/>
      <c r="C218" s="2"/>
      <c r="D218" s="2"/>
      <c r="E218" s="2"/>
    </row>
    <row r="219" spans="1:5" x14ac:dyDescent="0.25">
      <c r="A219" s="2"/>
      <c r="B219" s="2"/>
      <c r="C219" s="2"/>
      <c r="D219" s="2"/>
      <c r="E219" s="2"/>
    </row>
    <row r="220" spans="1:5" x14ac:dyDescent="0.25">
      <c r="A220" s="2"/>
      <c r="B220" s="2"/>
      <c r="C220" s="2"/>
      <c r="D220" s="2"/>
      <c r="E220" s="2"/>
    </row>
    <row r="221" spans="1:5" x14ac:dyDescent="0.25">
      <c r="A221" s="2"/>
      <c r="B221" s="2"/>
      <c r="C221" s="2"/>
      <c r="D221" s="2"/>
      <c r="E221" s="2"/>
    </row>
    <row r="222" spans="1:5" x14ac:dyDescent="0.25">
      <c r="A222" s="2"/>
      <c r="B222" s="2"/>
      <c r="C222" s="2"/>
      <c r="D222" s="2"/>
      <c r="E222" s="2"/>
    </row>
    <row r="223" spans="1:5" x14ac:dyDescent="0.25">
      <c r="A223" s="2"/>
      <c r="B223" s="2"/>
      <c r="C223" s="2"/>
      <c r="D223" s="2"/>
      <c r="E223" s="2"/>
    </row>
    <row r="224" spans="1:5" x14ac:dyDescent="0.25">
      <c r="A224" s="2"/>
      <c r="B224" s="2"/>
      <c r="C224" s="2"/>
      <c r="D224" s="2"/>
      <c r="E224" s="2"/>
    </row>
    <row r="225" spans="1:5" x14ac:dyDescent="0.25">
      <c r="A225" s="2"/>
      <c r="B225" s="2"/>
      <c r="C225" s="2"/>
      <c r="D225" s="2"/>
      <c r="E225" s="2"/>
    </row>
    <row r="226" spans="1:5" x14ac:dyDescent="0.25">
      <c r="A226" s="2"/>
      <c r="B226" s="2"/>
      <c r="C226" s="2"/>
      <c r="D226" s="2"/>
      <c r="E226" s="2"/>
    </row>
    <row r="227" spans="1:5" x14ac:dyDescent="0.25">
      <c r="A227" s="2"/>
      <c r="B227" s="2"/>
      <c r="C227" s="2"/>
      <c r="D227" s="2"/>
      <c r="E227" s="2"/>
    </row>
    <row r="228" spans="1:5" x14ac:dyDescent="0.25">
      <c r="A228" s="2"/>
      <c r="B228" s="2"/>
      <c r="C228" s="2"/>
      <c r="D228" s="2"/>
      <c r="E228" s="2"/>
    </row>
    <row r="229" spans="1:5" x14ac:dyDescent="0.25">
      <c r="A229" s="2"/>
      <c r="B229" s="2"/>
      <c r="C229" s="2"/>
      <c r="D229" s="2"/>
      <c r="E229" s="2"/>
    </row>
    <row r="230" spans="1:5" x14ac:dyDescent="0.25">
      <c r="A230" s="2"/>
      <c r="B230" s="2"/>
      <c r="C230" s="2"/>
      <c r="D230" s="2"/>
      <c r="E230" s="2"/>
    </row>
    <row r="231" spans="1:5" x14ac:dyDescent="0.25">
      <c r="A231" s="2"/>
      <c r="B231" s="2"/>
      <c r="C231" s="2"/>
      <c r="D231" s="2"/>
      <c r="E231" s="2"/>
    </row>
    <row r="232" spans="1:5" x14ac:dyDescent="0.25">
      <c r="A232" s="2"/>
      <c r="B232" s="2"/>
      <c r="C232" s="2"/>
      <c r="D232" s="2"/>
      <c r="E232" s="2"/>
    </row>
    <row r="233" spans="1:5" x14ac:dyDescent="0.25">
      <c r="A233" s="2"/>
      <c r="B233" s="2"/>
      <c r="C233" s="2"/>
      <c r="D233" s="2"/>
      <c r="E233" s="2"/>
    </row>
  </sheetData>
  <mergeCells count="12">
    <mergeCell ref="C9:E9"/>
    <mergeCell ref="A1:E1"/>
    <mergeCell ref="A3:E3"/>
    <mergeCell ref="A4:E4"/>
    <mergeCell ref="C6:E6"/>
    <mergeCell ref="C7:E7"/>
    <mergeCell ref="C8:E8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56</vt:i4>
      </vt:variant>
    </vt:vector>
  </HeadingPairs>
  <TitlesOfParts>
    <vt:vector size="84" baseType="lpstr">
      <vt:lpstr>KOPS1</vt:lpstr>
      <vt:lpstr>DEM</vt:lpstr>
      <vt:lpstr>MK</vt:lpstr>
      <vt:lpstr>GR</vt:lpstr>
      <vt:lpstr>D</vt:lpstr>
      <vt:lpstr>APDAR</vt:lpstr>
      <vt:lpstr>IE</vt:lpstr>
      <vt:lpstr>MB</vt:lpstr>
      <vt:lpstr>DAŽ</vt:lpstr>
      <vt:lpstr>EL</vt:lpstr>
      <vt:lpstr>AVK</vt:lpstr>
      <vt:lpstr>ŪK</vt:lpstr>
      <vt:lpstr>DAT</vt:lpstr>
      <vt:lpstr>KOPS2</vt:lpstr>
      <vt:lpstr>DEM (2)</vt:lpstr>
      <vt:lpstr>GR (2)</vt:lpstr>
      <vt:lpstr>D (2)</vt:lpstr>
      <vt:lpstr>APDAR (2)</vt:lpstr>
      <vt:lpstr>MB (2)</vt:lpstr>
      <vt:lpstr>IE (2)</vt:lpstr>
      <vt:lpstr>DAŽ (2)</vt:lpstr>
      <vt:lpstr>EL (2)</vt:lpstr>
      <vt:lpstr>AVK (2)</vt:lpstr>
      <vt:lpstr>DAT (2)</vt:lpstr>
      <vt:lpstr>KOPS3</vt:lpstr>
      <vt:lpstr>PAC(3)</vt:lpstr>
      <vt:lpstr>EL (3)</vt:lpstr>
      <vt:lpstr>LAB(3)</vt:lpstr>
      <vt:lpstr>APDAR!Print_Area</vt:lpstr>
      <vt:lpstr>'APDAR (2)'!Print_Area</vt:lpstr>
      <vt:lpstr>AVK!Print_Area</vt:lpstr>
      <vt:lpstr>'AVK (2)'!Print_Area</vt:lpstr>
      <vt:lpstr>D!Print_Area</vt:lpstr>
      <vt:lpstr>'D (2)'!Print_Area</vt:lpstr>
      <vt:lpstr>DAT!Print_Area</vt:lpstr>
      <vt:lpstr>'DAT (2)'!Print_Area</vt:lpstr>
      <vt:lpstr>DAŽ!Print_Area</vt:lpstr>
      <vt:lpstr>'DAŽ (2)'!Print_Area</vt:lpstr>
      <vt:lpstr>DEM!Print_Area</vt:lpstr>
      <vt:lpstr>'DEM (2)'!Print_Area</vt:lpstr>
      <vt:lpstr>EL!Print_Area</vt:lpstr>
      <vt:lpstr>'EL (2)'!Print_Area</vt:lpstr>
      <vt:lpstr>'EL (3)'!Print_Area</vt:lpstr>
      <vt:lpstr>GR!Print_Area</vt:lpstr>
      <vt:lpstr>'GR (2)'!Print_Area</vt:lpstr>
      <vt:lpstr>IE!Print_Area</vt:lpstr>
      <vt:lpstr>'IE (2)'!Print_Area</vt:lpstr>
      <vt:lpstr>KOPS1!Print_Area</vt:lpstr>
      <vt:lpstr>KOPS2!Print_Area</vt:lpstr>
      <vt:lpstr>KOPS3!Print_Area</vt:lpstr>
      <vt:lpstr>'LAB(3)'!Print_Area</vt:lpstr>
      <vt:lpstr>MB!Print_Area</vt:lpstr>
      <vt:lpstr>'MB (2)'!Print_Area</vt:lpstr>
      <vt:lpstr>MK!Print_Area</vt:lpstr>
      <vt:lpstr>'PAC(3)'!Print_Area</vt:lpstr>
      <vt:lpstr>ŪK!Print_Area</vt:lpstr>
      <vt:lpstr>APDAR!Print_Titles</vt:lpstr>
      <vt:lpstr>'APDAR (2)'!Print_Titles</vt:lpstr>
      <vt:lpstr>AVK!Print_Titles</vt:lpstr>
      <vt:lpstr>'AVK (2)'!Print_Titles</vt:lpstr>
      <vt:lpstr>D!Print_Titles</vt:lpstr>
      <vt:lpstr>'D (2)'!Print_Titles</vt:lpstr>
      <vt:lpstr>DAT!Print_Titles</vt:lpstr>
      <vt:lpstr>'DAT (2)'!Print_Titles</vt:lpstr>
      <vt:lpstr>DAŽ!Print_Titles</vt:lpstr>
      <vt:lpstr>'DAŽ (2)'!Print_Titles</vt:lpstr>
      <vt:lpstr>DEM!Print_Titles</vt:lpstr>
      <vt:lpstr>'DEM (2)'!Print_Titles</vt:lpstr>
      <vt:lpstr>EL!Print_Titles</vt:lpstr>
      <vt:lpstr>'EL (2)'!Print_Titles</vt:lpstr>
      <vt:lpstr>'EL (3)'!Print_Titles</vt:lpstr>
      <vt:lpstr>GR!Print_Titles</vt:lpstr>
      <vt:lpstr>'GR (2)'!Print_Titles</vt:lpstr>
      <vt:lpstr>IE!Print_Titles</vt:lpstr>
      <vt:lpstr>'IE (2)'!Print_Titles</vt:lpstr>
      <vt:lpstr>KOPS1!Print_Titles</vt:lpstr>
      <vt:lpstr>KOPS2!Print_Titles</vt:lpstr>
      <vt:lpstr>KOPS3!Print_Titles</vt:lpstr>
      <vt:lpstr>'LAB(3)'!Print_Titles</vt:lpstr>
      <vt:lpstr>MB!Print_Titles</vt:lpstr>
      <vt:lpstr>'MB (2)'!Print_Titles</vt:lpstr>
      <vt:lpstr>MK!Print_Titles</vt:lpstr>
      <vt:lpstr>'PAC(3)'!Print_Titles</vt:lpstr>
      <vt:lpstr>ŪK!Print_Titles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2018-01-10T08:13:05Z</dcterms:modified>
</cp:coreProperties>
</file>