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tabRatio="937"/>
  </bookViews>
  <sheets>
    <sheet name="DA" sheetId="31" r:id="rId1"/>
    <sheet name="Sheet" sheetId="2" r:id="rId2"/>
    <sheet name="2" sheetId="14" state="hidden" r:id="rId3"/>
    <sheet name="3" sheetId="5" state="hidden" r:id="rId4"/>
    <sheet name="4" sheetId="10" state="hidden" r:id="rId5"/>
    <sheet name="5" sheetId="6" state="hidden" r:id="rId6"/>
    <sheet name="6" sheetId="9" state="hidden" r:id="rId7"/>
    <sheet name="7" sheetId="15" state="hidden" r:id="rId8"/>
    <sheet name="8" sheetId="23" state="hidden" r:id="rId9"/>
    <sheet name="9" sheetId="25" state="hidden" r:id="rId10"/>
    <sheet name="10" sheetId="24" state="hidden" r:id="rId11"/>
    <sheet name="11" sheetId="26" state="hidden" r:id="rId12"/>
    <sheet name="12" sheetId="27" state="hidden" r:id="rId13"/>
    <sheet name="13" sheetId="28" state="hidden" r:id="rId14"/>
    <sheet name="14" sheetId="29" state="hidden" r:id="rId15"/>
    <sheet name="15" sheetId="11" state="hidden" r:id="rId16"/>
    <sheet name="16" sheetId="30" state="hidden" r:id="rId17"/>
  </sheets>
  <definedNames>
    <definedName name="_xlnm._FilterDatabase" localSheetId="5" hidden="1">'5'!$A$11:$WVR$378</definedName>
    <definedName name="_xlnm.Print_Area" localSheetId="0">DA!$A$1:$D$71</definedName>
    <definedName name="_xlnm.Print_Area" localSheetId="1">Sheet!$A$1:$C$41</definedName>
    <definedName name="_xlnm.Print_Titles" localSheetId="15">'15'!$10:$12</definedName>
    <definedName name="_xlnm.Print_Titles" localSheetId="2">'2'!$10:$12</definedName>
    <definedName name="_xlnm.Print_Titles" localSheetId="4">'4'!$10:$12</definedName>
    <definedName name="_xlnm.Print_Titles" localSheetId="5">'5'!$10:$11</definedName>
    <definedName name="_xlnm.Print_Titles" localSheetId="6">'6'!$10:$11</definedName>
    <definedName name="_xlnm.Print_Titles" localSheetId="7">'7'!$10:$12</definedName>
  </definedNames>
  <calcPr calcId="152511"/>
</workbook>
</file>

<file path=xl/calcChain.xml><?xml version="1.0" encoding="utf-8"?>
<calcChain xmlns="http://schemas.openxmlformats.org/spreadsheetml/2006/main">
  <c r="B4" i="31" l="1"/>
  <c r="B3" i="31"/>
  <c r="B5" i="31"/>
  <c r="D70" i="31" l="1"/>
  <c r="D63" i="31"/>
  <c r="B15" i="6" l="1"/>
  <c r="B14" i="6"/>
  <c r="B15" i="9"/>
  <c r="B14" i="9"/>
  <c r="B14" i="24"/>
  <c r="B14" i="28"/>
  <c r="B14" i="29"/>
  <c r="B14" i="11"/>
  <c r="B15" i="10"/>
  <c r="B14" i="10"/>
  <c r="C7" i="30"/>
  <c r="C6" i="30"/>
  <c r="C5" i="30"/>
  <c r="C4" i="30"/>
  <c r="C3" i="30"/>
  <c r="C7" i="11"/>
  <c r="C6" i="11"/>
  <c r="C5" i="11"/>
  <c r="C4" i="11"/>
  <c r="C3" i="11"/>
  <c r="C7" i="29"/>
  <c r="C6" i="29"/>
  <c r="C5" i="29"/>
  <c r="C4" i="29"/>
  <c r="C3" i="29"/>
  <c r="C7" i="28"/>
  <c r="C6" i="28"/>
  <c r="C5" i="28"/>
  <c r="C4" i="28"/>
  <c r="C3" i="28"/>
  <c r="C7" i="27"/>
  <c r="C6" i="27"/>
  <c r="C5" i="27"/>
  <c r="C4" i="27"/>
  <c r="C3" i="27"/>
  <c r="C7" i="26"/>
  <c r="C6" i="26"/>
  <c r="C5" i="26"/>
  <c r="C4" i="26"/>
  <c r="C3" i="26"/>
  <c r="C7" i="24"/>
  <c r="C6" i="24"/>
  <c r="C5" i="24"/>
  <c r="C4" i="24"/>
  <c r="C3" i="24"/>
  <c r="C7" i="25"/>
  <c r="C6" i="25"/>
  <c r="C5" i="25"/>
  <c r="C4" i="25"/>
  <c r="C3" i="25"/>
  <c r="C7" i="23"/>
  <c r="C6" i="23"/>
  <c r="C5" i="23"/>
  <c r="C4" i="23"/>
  <c r="C3" i="23"/>
  <c r="C7" i="15"/>
  <c r="C6" i="15"/>
  <c r="C5" i="15"/>
  <c r="C4" i="15"/>
  <c r="C3" i="15"/>
  <c r="C7" i="9"/>
  <c r="C6" i="9"/>
  <c r="C5" i="9"/>
  <c r="C4" i="9"/>
  <c r="C3" i="9"/>
  <c r="C7" i="6"/>
  <c r="C6" i="6"/>
  <c r="C5" i="6"/>
  <c r="C4" i="6"/>
  <c r="C3" i="6"/>
  <c r="C7" i="10"/>
  <c r="C6" i="10"/>
  <c r="C5" i="10"/>
  <c r="C4" i="10"/>
  <c r="C3" i="10"/>
  <c r="C7" i="5"/>
  <c r="C6" i="5"/>
  <c r="C5" i="5"/>
  <c r="C4" i="5"/>
  <c r="C3" i="5"/>
  <c r="C7" i="14"/>
  <c r="C6" i="14"/>
  <c r="C5" i="14"/>
  <c r="C4" i="14"/>
  <c r="C3" i="14"/>
  <c r="O34" i="30"/>
  <c r="E34" i="30"/>
  <c r="O145" i="11"/>
  <c r="E145" i="11"/>
  <c r="O90" i="29"/>
  <c r="E90" i="29"/>
  <c r="O56" i="28"/>
  <c r="E56" i="28"/>
  <c r="O57" i="27"/>
  <c r="E57" i="27"/>
  <c r="O38" i="26"/>
  <c r="E38" i="26"/>
  <c r="O62" i="24"/>
  <c r="E62" i="24"/>
  <c r="O38" i="25"/>
  <c r="E38" i="25"/>
  <c r="O56" i="23"/>
  <c r="E56" i="23"/>
  <c r="O36" i="15"/>
  <c r="E36" i="15"/>
  <c r="O160" i="9"/>
  <c r="E160" i="9"/>
  <c r="O392" i="6"/>
  <c r="E392" i="6"/>
  <c r="O57" i="10"/>
  <c r="E57" i="10"/>
  <c r="O26" i="5"/>
  <c r="E26" i="5"/>
  <c r="O40" i="14"/>
  <c r="E40" i="14"/>
  <c r="M48" i="27" l="1"/>
  <c r="N48" i="27"/>
  <c r="M49" i="27"/>
  <c r="N49" i="27"/>
  <c r="N47" i="27"/>
  <c r="M47" i="27"/>
  <c r="N46" i="27"/>
  <c r="M46" i="27"/>
  <c r="N45" i="27"/>
  <c r="M45" i="27"/>
  <c r="N44" i="27"/>
  <c r="M44" i="27"/>
  <c r="N43" i="27"/>
  <c r="M43" i="27"/>
  <c r="N42" i="27"/>
  <c r="M42" i="27"/>
  <c r="O41" i="27"/>
  <c r="N41" i="27"/>
  <c r="M41" i="27"/>
  <c r="K41" i="27"/>
  <c r="O40" i="27"/>
  <c r="N40" i="27"/>
  <c r="M40" i="27"/>
  <c r="K40" i="27"/>
  <c r="N39" i="27"/>
  <c r="M39" i="27"/>
  <c r="O38" i="27"/>
  <c r="N38" i="27"/>
  <c r="M38" i="27"/>
  <c r="K38" i="27"/>
  <c r="N37" i="27"/>
  <c r="M37" i="27"/>
  <c r="N36" i="27"/>
  <c r="M36" i="27"/>
  <c r="N35" i="27"/>
  <c r="M35" i="27"/>
  <c r="N34" i="27"/>
  <c r="M34" i="27"/>
  <c r="N33" i="27"/>
  <c r="M33" i="27"/>
  <c r="N32" i="27"/>
  <c r="M32" i="27"/>
  <c r="N31" i="27"/>
  <c r="M31" i="27"/>
  <c r="N30" i="27"/>
  <c r="M30" i="27"/>
  <c r="O29" i="27"/>
  <c r="N29" i="27"/>
  <c r="M29" i="27"/>
  <c r="K29" i="27"/>
  <c r="O28" i="27"/>
  <c r="N28" i="27"/>
  <c r="M28" i="27"/>
  <c r="K28" i="27"/>
  <c r="O27" i="27"/>
  <c r="N27" i="27"/>
  <c r="M27" i="27"/>
  <c r="K27" i="27"/>
  <c r="N26" i="27"/>
  <c r="M26" i="27"/>
  <c r="N25" i="27"/>
  <c r="M25" i="27"/>
  <c r="N24" i="27"/>
  <c r="M24" i="27"/>
  <c r="N23" i="27"/>
  <c r="M23" i="27"/>
  <c r="N22" i="27"/>
  <c r="M22" i="27"/>
  <c r="N21" i="27"/>
  <c r="M21" i="27"/>
  <c r="N20" i="27"/>
  <c r="M20" i="27"/>
  <c r="N19" i="27"/>
  <c r="M19" i="27"/>
  <c r="N18" i="27"/>
  <c r="M18" i="27"/>
  <c r="N17" i="27"/>
  <c r="M17" i="27"/>
  <c r="N16" i="27"/>
  <c r="M16" i="27"/>
  <c r="N15" i="27"/>
  <c r="M15" i="27"/>
  <c r="N14" i="27"/>
  <c r="M14" i="27"/>
  <c r="M23" i="28"/>
  <c r="N23" i="28"/>
  <c r="M24" i="28"/>
  <c r="N24" i="28"/>
  <c r="M25" i="28"/>
  <c r="N25" i="28"/>
  <c r="M26" i="28"/>
  <c r="N26" i="28"/>
  <c r="M27" i="28"/>
  <c r="N27" i="28"/>
  <c r="M28" i="28"/>
  <c r="N28" i="28"/>
  <c r="M29" i="28"/>
  <c r="N29" i="28"/>
  <c r="M30" i="28"/>
  <c r="N30" i="28"/>
  <c r="M31" i="28"/>
  <c r="N31" i="28"/>
  <c r="M32" i="28"/>
  <c r="N32" i="28"/>
  <c r="M33" i="28"/>
  <c r="N33" i="28"/>
  <c r="M34" i="28"/>
  <c r="N34" i="28"/>
  <c r="M35" i="28"/>
  <c r="N35" i="28"/>
  <c r="M36" i="28"/>
  <c r="N36" i="28"/>
  <c r="M37" i="28"/>
  <c r="N37" i="28"/>
  <c r="M38" i="28"/>
  <c r="N38" i="28"/>
  <c r="M39" i="28"/>
  <c r="N39" i="28"/>
  <c r="M40" i="28"/>
  <c r="N40" i="28"/>
  <c r="M41" i="28"/>
  <c r="N41" i="28"/>
  <c r="M42" i="28"/>
  <c r="N42" i="28"/>
  <c r="M43" i="28"/>
  <c r="N43" i="28"/>
  <c r="M44" i="28"/>
  <c r="N44" i="28"/>
  <c r="M45" i="28"/>
  <c r="N45" i="28"/>
  <c r="M46" i="28"/>
  <c r="N46" i="28"/>
  <c r="M47" i="28"/>
  <c r="N47" i="28"/>
  <c r="M48" i="28"/>
  <c r="N48" i="28"/>
  <c r="N22" i="28"/>
  <c r="M22" i="28"/>
  <c r="N21" i="28"/>
  <c r="M21" i="28"/>
  <c r="N20" i="28"/>
  <c r="M20" i="28"/>
  <c r="N19" i="28"/>
  <c r="M19" i="28"/>
  <c r="N18" i="28"/>
  <c r="M18" i="28"/>
  <c r="N17" i="28"/>
  <c r="M17" i="28"/>
  <c r="N16" i="28"/>
  <c r="M16" i="28"/>
  <c r="N15" i="28"/>
  <c r="M15" i="28"/>
  <c r="M28" i="29"/>
  <c r="N28" i="29"/>
  <c r="M29" i="29"/>
  <c r="N29" i="29"/>
  <c r="M30" i="29"/>
  <c r="N30" i="29"/>
  <c r="M31" i="29"/>
  <c r="N31" i="29"/>
  <c r="M32" i="29"/>
  <c r="N32" i="29"/>
  <c r="M33" i="29"/>
  <c r="M34" i="29"/>
  <c r="M35" i="29"/>
  <c r="K36" i="29"/>
  <c r="M36" i="29"/>
  <c r="N36" i="29"/>
  <c r="O36" i="29"/>
  <c r="K37" i="29"/>
  <c r="M37" i="29"/>
  <c r="N37" i="29"/>
  <c r="O37" i="29"/>
  <c r="K38" i="29"/>
  <c r="M38" i="29"/>
  <c r="N38" i="29"/>
  <c r="O38" i="29"/>
  <c r="K39" i="29"/>
  <c r="M39" i="29"/>
  <c r="N39" i="29"/>
  <c r="O39" i="29"/>
  <c r="M40" i="29"/>
  <c r="N40" i="29"/>
  <c r="M41" i="29"/>
  <c r="N41" i="29"/>
  <c r="M42" i="29"/>
  <c r="N42" i="29"/>
  <c r="M43" i="29"/>
  <c r="N43" i="29"/>
  <c r="M44" i="29"/>
  <c r="N44" i="29"/>
  <c r="M45" i="29"/>
  <c r="M46" i="29"/>
  <c r="N46" i="29"/>
  <c r="M47" i="29"/>
  <c r="N47" i="29"/>
  <c r="M48" i="29"/>
  <c r="N48" i="29"/>
  <c r="M49" i="29"/>
  <c r="N49" i="29"/>
  <c r="M50" i="29"/>
  <c r="N50" i="29"/>
  <c r="M51" i="29"/>
  <c r="N51" i="29"/>
  <c r="M52" i="29"/>
  <c r="M53" i="29"/>
  <c r="N53" i="29"/>
  <c r="M54" i="29"/>
  <c r="N54" i="29"/>
  <c r="M55" i="29"/>
  <c r="N55" i="29"/>
  <c r="M56" i="29"/>
  <c r="N56" i="29"/>
  <c r="M57" i="29"/>
  <c r="N57" i="29"/>
  <c r="M58" i="29"/>
  <c r="N58" i="29"/>
  <c r="M59" i="29"/>
  <c r="N59" i="29"/>
  <c r="M60" i="29"/>
  <c r="N60" i="29"/>
  <c r="M61" i="29"/>
  <c r="N61" i="29"/>
  <c r="M62" i="29"/>
  <c r="N62" i="29"/>
  <c r="M63" i="29"/>
  <c r="K64" i="29"/>
  <c r="M64" i="29"/>
  <c r="N64" i="29"/>
  <c r="O64" i="29"/>
  <c r="M65" i="29"/>
  <c r="N65" i="29"/>
  <c r="M66" i="29"/>
  <c r="N66" i="29"/>
  <c r="M67" i="29"/>
  <c r="N67" i="29"/>
  <c r="M68" i="29"/>
  <c r="N68" i="29"/>
  <c r="M69" i="29"/>
  <c r="N69" i="29"/>
  <c r="M70" i="29"/>
  <c r="N70" i="29"/>
  <c r="M71" i="29"/>
  <c r="N71" i="29"/>
  <c r="M72" i="29"/>
  <c r="N72" i="29"/>
  <c r="M73" i="29"/>
  <c r="N73" i="29"/>
  <c r="M74" i="29"/>
  <c r="K75" i="29"/>
  <c r="M75" i="29"/>
  <c r="N75" i="29"/>
  <c r="O75" i="29"/>
  <c r="K76" i="29"/>
  <c r="M76" i="29"/>
  <c r="N76" i="29"/>
  <c r="O76" i="29"/>
  <c r="K77" i="29"/>
  <c r="M77" i="29"/>
  <c r="N77" i="29"/>
  <c r="O77" i="29"/>
  <c r="M78" i="29"/>
  <c r="N78" i="29"/>
  <c r="M79" i="29"/>
  <c r="N79" i="29"/>
  <c r="M80" i="29"/>
  <c r="N80" i="29"/>
  <c r="M81" i="29"/>
  <c r="N81" i="29"/>
  <c r="M82" i="29"/>
  <c r="N27" i="29"/>
  <c r="M27" i="29"/>
  <c r="O26" i="29"/>
  <c r="N26" i="29"/>
  <c r="M26" i="29"/>
  <c r="K26" i="29"/>
  <c r="O25" i="29"/>
  <c r="N25" i="29"/>
  <c r="M25" i="29"/>
  <c r="K25" i="29"/>
  <c r="O24" i="29"/>
  <c r="N24" i="29"/>
  <c r="M24" i="29"/>
  <c r="K24" i="29"/>
  <c r="O23" i="29"/>
  <c r="N23" i="29"/>
  <c r="M23" i="29"/>
  <c r="K23" i="29"/>
  <c r="O22" i="29"/>
  <c r="N22" i="29"/>
  <c r="M22" i="29"/>
  <c r="K22" i="29"/>
  <c r="O21" i="29"/>
  <c r="N21" i="29"/>
  <c r="M21" i="29"/>
  <c r="K21" i="29"/>
  <c r="O20" i="29"/>
  <c r="N20" i="29"/>
  <c r="M20" i="29"/>
  <c r="K20" i="29"/>
  <c r="O19" i="29"/>
  <c r="N19" i="29"/>
  <c r="M19" i="29"/>
  <c r="K19" i="29"/>
  <c r="O18" i="29"/>
  <c r="N18" i="29"/>
  <c r="M18" i="29"/>
  <c r="K18" i="29"/>
  <c r="O17" i="29"/>
  <c r="N17" i="29"/>
  <c r="M17" i="29"/>
  <c r="K17" i="29"/>
  <c r="O16" i="29"/>
  <c r="N16" i="29"/>
  <c r="M16" i="29"/>
  <c r="K16" i="29"/>
  <c r="O15" i="29"/>
  <c r="N15" i="29"/>
  <c r="M15" i="29"/>
  <c r="K15" i="29"/>
  <c r="K28" i="11"/>
  <c r="M28" i="11"/>
  <c r="N28" i="11"/>
  <c r="O28" i="11"/>
  <c r="K29" i="11"/>
  <c r="M29" i="11"/>
  <c r="P29" i="11" s="1"/>
  <c r="N29" i="11"/>
  <c r="O29" i="11"/>
  <c r="K30" i="11"/>
  <c r="M30" i="11"/>
  <c r="N30" i="11"/>
  <c r="O30" i="11"/>
  <c r="K31" i="11"/>
  <c r="M31" i="11"/>
  <c r="N31" i="11"/>
  <c r="O31" i="11"/>
  <c r="K32" i="11"/>
  <c r="M32" i="11"/>
  <c r="N32" i="11"/>
  <c r="O32" i="11"/>
  <c r="K33" i="11"/>
  <c r="M33" i="11"/>
  <c r="N33" i="11"/>
  <c r="O33" i="11"/>
  <c r="K34" i="11"/>
  <c r="M34" i="11"/>
  <c r="N34" i="11"/>
  <c r="O34" i="11"/>
  <c r="K35" i="11"/>
  <c r="M35" i="11"/>
  <c r="N35" i="11"/>
  <c r="O35" i="11"/>
  <c r="K36" i="11"/>
  <c r="M36" i="11"/>
  <c r="N36" i="11"/>
  <c r="O36" i="11"/>
  <c r="K37" i="11"/>
  <c r="M37" i="11"/>
  <c r="P37" i="11" s="1"/>
  <c r="N37" i="11"/>
  <c r="O37" i="11"/>
  <c r="K38" i="11"/>
  <c r="M38" i="11"/>
  <c r="N38" i="11"/>
  <c r="O38" i="11"/>
  <c r="K39" i="11"/>
  <c r="M39" i="11"/>
  <c r="P39" i="11" s="1"/>
  <c r="N39" i="11"/>
  <c r="O39" i="11"/>
  <c r="K40" i="11"/>
  <c r="M40" i="11"/>
  <c r="N40" i="11"/>
  <c r="O40" i="11"/>
  <c r="K41" i="11"/>
  <c r="M41" i="11"/>
  <c r="P41" i="11" s="1"/>
  <c r="N41" i="11"/>
  <c r="O41" i="11"/>
  <c r="K42" i="11"/>
  <c r="M42" i="11"/>
  <c r="N42" i="11"/>
  <c r="O42" i="11"/>
  <c r="K43" i="11"/>
  <c r="M43" i="11"/>
  <c r="N43" i="11"/>
  <c r="O43" i="11"/>
  <c r="K44" i="11"/>
  <c r="M44" i="11"/>
  <c r="N44" i="11"/>
  <c r="O44" i="11"/>
  <c r="K45" i="11"/>
  <c r="M45" i="11"/>
  <c r="N45" i="11"/>
  <c r="O45" i="11"/>
  <c r="K46" i="11"/>
  <c r="M46" i="11"/>
  <c r="N46" i="11"/>
  <c r="O46" i="11"/>
  <c r="K47" i="11"/>
  <c r="M47" i="11"/>
  <c r="N47" i="11"/>
  <c r="O47" i="11"/>
  <c r="K48" i="11"/>
  <c r="M48" i="11"/>
  <c r="N48" i="11"/>
  <c r="O48" i="11"/>
  <c r="K49" i="11"/>
  <c r="M49" i="11"/>
  <c r="P49" i="11" s="1"/>
  <c r="N49" i="11"/>
  <c r="O49" i="11"/>
  <c r="K50" i="11"/>
  <c r="M50" i="11"/>
  <c r="N50" i="11"/>
  <c r="O50" i="11"/>
  <c r="K51" i="11"/>
  <c r="M51" i="11"/>
  <c r="N51" i="11"/>
  <c r="O51" i="11"/>
  <c r="K52" i="11"/>
  <c r="M52" i="11"/>
  <c r="N52" i="11"/>
  <c r="O52" i="11"/>
  <c r="K53" i="11"/>
  <c r="M53" i="11"/>
  <c r="N53" i="11"/>
  <c r="O53" i="11"/>
  <c r="K54" i="11"/>
  <c r="M54" i="11"/>
  <c r="N54" i="11"/>
  <c r="O54" i="11"/>
  <c r="K55" i="11"/>
  <c r="M55" i="11"/>
  <c r="N55" i="11"/>
  <c r="O55" i="11"/>
  <c r="K56" i="11"/>
  <c r="M56" i="11"/>
  <c r="N56" i="11"/>
  <c r="O56" i="11"/>
  <c r="K57" i="11"/>
  <c r="M57" i="11"/>
  <c r="P57" i="11" s="1"/>
  <c r="N57" i="11"/>
  <c r="O57" i="11"/>
  <c r="K58" i="11"/>
  <c r="M58" i="11"/>
  <c r="N58" i="11"/>
  <c r="O58" i="11"/>
  <c r="K59" i="11"/>
  <c r="M59" i="11"/>
  <c r="P59" i="11" s="1"/>
  <c r="N59" i="11"/>
  <c r="O59" i="11"/>
  <c r="K60" i="11"/>
  <c r="M60" i="11"/>
  <c r="N60" i="11"/>
  <c r="O60" i="11"/>
  <c r="K61" i="11"/>
  <c r="M61" i="11"/>
  <c r="N61" i="11"/>
  <c r="O61" i="11"/>
  <c r="K62" i="11"/>
  <c r="M62" i="11"/>
  <c r="N62" i="11"/>
  <c r="O62" i="11"/>
  <c r="K63" i="11"/>
  <c r="M63" i="11"/>
  <c r="N63" i="11"/>
  <c r="O63" i="11"/>
  <c r="K64" i="11"/>
  <c r="M64" i="11"/>
  <c r="N64" i="11"/>
  <c r="O64" i="11"/>
  <c r="K65" i="11"/>
  <c r="M65" i="11"/>
  <c r="P65" i="11" s="1"/>
  <c r="N65" i="11"/>
  <c r="O65" i="11"/>
  <c r="K66" i="11"/>
  <c r="M66" i="11"/>
  <c r="N66" i="11"/>
  <c r="O66" i="11"/>
  <c r="K67" i="11"/>
  <c r="M67" i="11"/>
  <c r="N67" i="11"/>
  <c r="O67" i="11"/>
  <c r="K68" i="11"/>
  <c r="M68" i="11"/>
  <c r="N68" i="11"/>
  <c r="O68" i="11"/>
  <c r="K69" i="11"/>
  <c r="M69" i="11"/>
  <c r="N69" i="11"/>
  <c r="O69" i="11"/>
  <c r="K70" i="11"/>
  <c r="M70" i="11"/>
  <c r="N70" i="11"/>
  <c r="O70" i="11"/>
  <c r="K71" i="11"/>
  <c r="M71" i="11"/>
  <c r="P71" i="11" s="1"/>
  <c r="N71" i="11"/>
  <c r="O71" i="11"/>
  <c r="K72" i="11"/>
  <c r="M72" i="11"/>
  <c r="N72" i="11"/>
  <c r="O72" i="11"/>
  <c r="K73" i="11"/>
  <c r="M73" i="11"/>
  <c r="P73" i="11" s="1"/>
  <c r="N73" i="11"/>
  <c r="O73" i="11"/>
  <c r="K74" i="11"/>
  <c r="M74" i="11"/>
  <c r="N74" i="11"/>
  <c r="O74" i="11"/>
  <c r="K75" i="11"/>
  <c r="M75" i="11"/>
  <c r="N75" i="11"/>
  <c r="O75" i="11"/>
  <c r="K76" i="11"/>
  <c r="M76" i="11"/>
  <c r="N76" i="11"/>
  <c r="O76" i="11"/>
  <c r="K77" i="11"/>
  <c r="M77" i="11"/>
  <c r="P77" i="11" s="1"/>
  <c r="N77" i="11"/>
  <c r="O77" i="11"/>
  <c r="K78" i="11"/>
  <c r="M78" i="11"/>
  <c r="N78" i="11"/>
  <c r="O78" i="11"/>
  <c r="K79" i="11"/>
  <c r="M79" i="11"/>
  <c r="N79" i="11"/>
  <c r="O79" i="11"/>
  <c r="K80" i="11"/>
  <c r="M80" i="11"/>
  <c r="N80" i="11"/>
  <c r="O80" i="11"/>
  <c r="K81" i="11"/>
  <c r="M81" i="11"/>
  <c r="N81" i="11"/>
  <c r="O81" i="11"/>
  <c r="K82" i="11"/>
  <c r="M82" i="11"/>
  <c r="N82" i="11"/>
  <c r="O82" i="11"/>
  <c r="K83" i="11"/>
  <c r="M83" i="11"/>
  <c r="N83" i="11"/>
  <c r="O83" i="11"/>
  <c r="K84" i="11"/>
  <c r="M84" i="11"/>
  <c r="N84" i="11"/>
  <c r="O84" i="11"/>
  <c r="K85" i="11"/>
  <c r="M85" i="11"/>
  <c r="N85" i="11"/>
  <c r="O85" i="11"/>
  <c r="K86" i="11"/>
  <c r="M86" i="11"/>
  <c r="N86" i="11"/>
  <c r="O86" i="11"/>
  <c r="K87" i="11"/>
  <c r="M87" i="11"/>
  <c r="N87" i="11"/>
  <c r="O87" i="11"/>
  <c r="K88" i="11"/>
  <c r="M88" i="11"/>
  <c r="N88" i="11"/>
  <c r="O88" i="11"/>
  <c r="K89" i="11"/>
  <c r="M89" i="11"/>
  <c r="N89" i="11"/>
  <c r="O89" i="11"/>
  <c r="K90" i="11"/>
  <c r="M90" i="11"/>
  <c r="N90" i="11"/>
  <c r="O90" i="11"/>
  <c r="K91" i="11"/>
  <c r="M91" i="11"/>
  <c r="N91" i="11"/>
  <c r="O91" i="11"/>
  <c r="K92" i="11"/>
  <c r="M92" i="11"/>
  <c r="N92" i="11"/>
  <c r="O92" i="11"/>
  <c r="K93" i="11"/>
  <c r="M93" i="11"/>
  <c r="N93" i="11"/>
  <c r="O93" i="11"/>
  <c r="K94" i="11"/>
  <c r="M94" i="11"/>
  <c r="N94" i="11"/>
  <c r="O94" i="11"/>
  <c r="K95" i="11"/>
  <c r="M95" i="11"/>
  <c r="N95" i="11"/>
  <c r="O95" i="11"/>
  <c r="K96" i="11"/>
  <c r="M96" i="11"/>
  <c r="N96" i="11"/>
  <c r="O96" i="11"/>
  <c r="K97" i="11"/>
  <c r="M97" i="11"/>
  <c r="P97" i="11" s="1"/>
  <c r="N97" i="11"/>
  <c r="O97" i="11"/>
  <c r="K98" i="11"/>
  <c r="M98" i="11"/>
  <c r="N98" i="11"/>
  <c r="O98" i="11"/>
  <c r="K99" i="11"/>
  <c r="M99" i="11"/>
  <c r="P99" i="11" s="1"/>
  <c r="N99" i="11"/>
  <c r="O99" i="11"/>
  <c r="K100" i="11"/>
  <c r="M100" i="11"/>
  <c r="N100" i="11"/>
  <c r="O100" i="11"/>
  <c r="K101" i="11"/>
  <c r="M101" i="11"/>
  <c r="N101" i="11"/>
  <c r="O101" i="11"/>
  <c r="K102" i="11"/>
  <c r="M102" i="11"/>
  <c r="N102" i="11"/>
  <c r="O102" i="11"/>
  <c r="K103" i="11"/>
  <c r="M103" i="11"/>
  <c r="P103" i="11" s="1"/>
  <c r="N103" i="11"/>
  <c r="O103" i="11"/>
  <c r="K104" i="11"/>
  <c r="M104" i="11"/>
  <c r="N104" i="11"/>
  <c r="O104" i="11"/>
  <c r="K105" i="11"/>
  <c r="M105" i="11"/>
  <c r="N105" i="11"/>
  <c r="O105" i="11"/>
  <c r="K106" i="11"/>
  <c r="M106" i="11"/>
  <c r="N106" i="11"/>
  <c r="O106" i="11"/>
  <c r="K107" i="11"/>
  <c r="M107" i="11"/>
  <c r="N107" i="11"/>
  <c r="O107" i="11"/>
  <c r="K108" i="11"/>
  <c r="M108" i="11"/>
  <c r="N108" i="11"/>
  <c r="O108" i="11"/>
  <c r="K109" i="11"/>
  <c r="M109" i="11"/>
  <c r="N109" i="11"/>
  <c r="O109" i="11"/>
  <c r="K110" i="11"/>
  <c r="M110" i="11"/>
  <c r="N110" i="11"/>
  <c r="O110" i="11"/>
  <c r="K111" i="11"/>
  <c r="M111" i="11"/>
  <c r="P111" i="11" s="1"/>
  <c r="N111" i="11"/>
  <c r="O111" i="11"/>
  <c r="K112" i="11"/>
  <c r="M112" i="11"/>
  <c r="N112" i="11"/>
  <c r="O112" i="11"/>
  <c r="K113" i="11"/>
  <c r="M113" i="11"/>
  <c r="N113" i="11"/>
  <c r="O113" i="11"/>
  <c r="K114" i="11"/>
  <c r="M114" i="11"/>
  <c r="N114" i="11"/>
  <c r="O114" i="11"/>
  <c r="K115" i="11"/>
  <c r="M115" i="11"/>
  <c r="P115" i="11" s="1"/>
  <c r="N115" i="11"/>
  <c r="O115" i="11"/>
  <c r="K116" i="11"/>
  <c r="M116" i="11"/>
  <c r="N116" i="11"/>
  <c r="O116" i="11"/>
  <c r="K117" i="11"/>
  <c r="M117" i="11"/>
  <c r="N117" i="11"/>
  <c r="O117" i="11"/>
  <c r="K118" i="11"/>
  <c r="M118" i="11"/>
  <c r="N118" i="11"/>
  <c r="O118" i="11"/>
  <c r="K119" i="11"/>
  <c r="M119" i="11"/>
  <c r="P119" i="11" s="1"/>
  <c r="N119" i="11"/>
  <c r="O119" i="11"/>
  <c r="K120" i="11"/>
  <c r="M120" i="11"/>
  <c r="N120" i="11"/>
  <c r="O120" i="11"/>
  <c r="K121" i="11"/>
  <c r="M121" i="11"/>
  <c r="P121" i="11" s="1"/>
  <c r="N121" i="11"/>
  <c r="O121" i="11"/>
  <c r="K122" i="11"/>
  <c r="M122" i="11"/>
  <c r="N122" i="11"/>
  <c r="O122" i="11"/>
  <c r="K123" i="11"/>
  <c r="M123" i="11"/>
  <c r="N123" i="11"/>
  <c r="O123" i="11"/>
  <c r="K124" i="11"/>
  <c r="M124" i="11"/>
  <c r="N124" i="11"/>
  <c r="O124" i="11"/>
  <c r="K125" i="11"/>
  <c r="M125" i="11"/>
  <c r="N125" i="11"/>
  <c r="O125" i="11"/>
  <c r="K126" i="11"/>
  <c r="M126" i="11"/>
  <c r="N126" i="11"/>
  <c r="O126" i="11"/>
  <c r="K127" i="11"/>
  <c r="M127" i="11"/>
  <c r="N127" i="11"/>
  <c r="O127" i="11"/>
  <c r="K128" i="11"/>
  <c r="M128" i="11"/>
  <c r="N128" i="11"/>
  <c r="O128" i="11"/>
  <c r="K129" i="11"/>
  <c r="M129" i="11"/>
  <c r="N129" i="11"/>
  <c r="O129" i="11"/>
  <c r="K130" i="11"/>
  <c r="M130" i="11"/>
  <c r="N130" i="11"/>
  <c r="O130" i="11"/>
  <c r="K131" i="11"/>
  <c r="M131" i="11"/>
  <c r="N131" i="11"/>
  <c r="O131" i="11"/>
  <c r="K132" i="11"/>
  <c r="M132" i="11"/>
  <c r="N132" i="11"/>
  <c r="O132" i="11"/>
  <c r="K133" i="11"/>
  <c r="M133" i="11"/>
  <c r="N133" i="11"/>
  <c r="O133" i="11"/>
  <c r="K134" i="11"/>
  <c r="M134" i="11"/>
  <c r="N134" i="11"/>
  <c r="O134" i="11"/>
  <c r="K135" i="11"/>
  <c r="M135" i="11"/>
  <c r="N135" i="11"/>
  <c r="O135" i="11"/>
  <c r="K136" i="11"/>
  <c r="M136" i="11"/>
  <c r="N136" i="11"/>
  <c r="O136" i="11"/>
  <c r="K137" i="11"/>
  <c r="M137" i="11"/>
  <c r="N137" i="11"/>
  <c r="O137" i="11"/>
  <c r="O27" i="11"/>
  <c r="N27" i="11"/>
  <c r="M27" i="11"/>
  <c r="K27" i="11"/>
  <c r="O26" i="11"/>
  <c r="N26" i="11"/>
  <c r="M26" i="11"/>
  <c r="K26" i="11"/>
  <c r="O25" i="11"/>
  <c r="N25" i="11"/>
  <c r="M25" i="11"/>
  <c r="K25" i="11"/>
  <c r="O24" i="11"/>
  <c r="N24" i="11"/>
  <c r="M24" i="11"/>
  <c r="K24" i="11"/>
  <c r="O23" i="11"/>
  <c r="N23" i="11"/>
  <c r="M23" i="11"/>
  <c r="K23" i="11"/>
  <c r="O22" i="11"/>
  <c r="N22" i="11"/>
  <c r="M22" i="11"/>
  <c r="K22" i="11"/>
  <c r="O21" i="11"/>
  <c r="N21" i="11"/>
  <c r="P21" i="11" s="1"/>
  <c r="M21" i="11"/>
  <c r="K21" i="11"/>
  <c r="O20" i="11"/>
  <c r="N20" i="11"/>
  <c r="M20" i="11"/>
  <c r="K20" i="11"/>
  <c r="O19" i="11"/>
  <c r="N19" i="11"/>
  <c r="M19" i="11"/>
  <c r="K19" i="11"/>
  <c r="O18" i="11"/>
  <c r="N18" i="11"/>
  <c r="M18" i="11"/>
  <c r="K18" i="11"/>
  <c r="O17" i="11"/>
  <c r="N17" i="11"/>
  <c r="M17" i="11"/>
  <c r="K17" i="11"/>
  <c r="O16" i="11"/>
  <c r="N16" i="11"/>
  <c r="M16" i="11"/>
  <c r="K16" i="11"/>
  <c r="O15" i="11"/>
  <c r="N15" i="11"/>
  <c r="M15" i="11"/>
  <c r="K15" i="11"/>
  <c r="K15" i="30"/>
  <c r="M15" i="30"/>
  <c r="N15" i="30"/>
  <c r="O15" i="30"/>
  <c r="K16" i="30"/>
  <c r="M16" i="30"/>
  <c r="P16" i="30" s="1"/>
  <c r="N16" i="30"/>
  <c r="O16" i="30"/>
  <c r="K17" i="30"/>
  <c r="M17" i="30"/>
  <c r="N17" i="30"/>
  <c r="O17" i="30"/>
  <c r="K18" i="30"/>
  <c r="M18" i="30"/>
  <c r="N18" i="30"/>
  <c r="O18" i="30"/>
  <c r="K19" i="30"/>
  <c r="M19" i="30"/>
  <c r="N19" i="30"/>
  <c r="O19" i="30"/>
  <c r="K20" i="30"/>
  <c r="M20" i="30"/>
  <c r="P20" i="30" s="1"/>
  <c r="N20" i="30"/>
  <c r="O20" i="30"/>
  <c r="K21" i="30"/>
  <c r="M21" i="30"/>
  <c r="N21" i="30"/>
  <c r="O21" i="30"/>
  <c r="K22" i="30"/>
  <c r="M22" i="30"/>
  <c r="N22" i="30"/>
  <c r="O22" i="30"/>
  <c r="K23" i="30"/>
  <c r="M23" i="30"/>
  <c r="N23" i="30"/>
  <c r="O23" i="30"/>
  <c r="K24" i="30"/>
  <c r="M24" i="30"/>
  <c r="P24" i="30" s="1"/>
  <c r="N24" i="30"/>
  <c r="O24" i="30"/>
  <c r="K25" i="30"/>
  <c r="M25" i="30"/>
  <c r="N25" i="30"/>
  <c r="O25" i="30"/>
  <c r="K26" i="30"/>
  <c r="M26" i="30"/>
  <c r="N26" i="30"/>
  <c r="O26" i="30"/>
  <c r="O14" i="30"/>
  <c r="N14" i="30"/>
  <c r="N28" i="30" s="1"/>
  <c r="N29" i="30" s="1"/>
  <c r="P29" i="30" s="1"/>
  <c r="M14" i="30"/>
  <c r="K14" i="30"/>
  <c r="G23" i="11"/>
  <c r="G24" i="11"/>
  <c r="G25" i="11"/>
  <c r="B25" i="11" s="1"/>
  <c r="G26" i="11"/>
  <c r="G27" i="11"/>
  <c r="G28" i="11"/>
  <c r="G29" i="11"/>
  <c r="G30" i="11"/>
  <c r="G31" i="11"/>
  <c r="G32" i="11"/>
  <c r="G33" i="11"/>
  <c r="G34" i="11"/>
  <c r="G36" i="11"/>
  <c r="G37" i="11"/>
  <c r="G38" i="11"/>
  <c r="G39" i="11"/>
  <c r="G40" i="11"/>
  <c r="G127" i="11"/>
  <c r="G22" i="11"/>
  <c r="G21" i="11"/>
  <c r="G20" i="11"/>
  <c r="G19" i="11"/>
  <c r="G18" i="11"/>
  <c r="G17" i="11"/>
  <c r="G16" i="11"/>
  <c r="G39" i="29"/>
  <c r="G64" i="29"/>
  <c r="G75" i="29"/>
  <c r="G26" i="29"/>
  <c r="G25" i="29"/>
  <c r="G28" i="27"/>
  <c r="G29" i="27"/>
  <c r="G40" i="27"/>
  <c r="G41" i="27"/>
  <c r="G23" i="26"/>
  <c r="G38" i="24"/>
  <c r="G25" i="15"/>
  <c r="G26" i="15"/>
  <c r="G15" i="15"/>
  <c r="G27" i="9"/>
  <c r="G31" i="9"/>
  <c r="G35" i="9"/>
  <c r="G39" i="9"/>
  <c r="G43" i="9"/>
  <c r="G44" i="9"/>
  <c r="G47" i="9"/>
  <c r="G49" i="9"/>
  <c r="G52" i="9"/>
  <c r="G54" i="9"/>
  <c r="G57" i="9"/>
  <c r="G59" i="9"/>
  <c r="G60" i="9"/>
  <c r="G61" i="9"/>
  <c r="G65" i="9"/>
  <c r="G69" i="9"/>
  <c r="G74" i="9"/>
  <c r="G76" i="9"/>
  <c r="G80" i="9"/>
  <c r="G84" i="9"/>
  <c r="G88" i="9"/>
  <c r="G92" i="9"/>
  <c r="G96" i="9"/>
  <c r="G97" i="9"/>
  <c r="G100" i="9"/>
  <c r="G102" i="9"/>
  <c r="G105" i="9"/>
  <c r="G107" i="9"/>
  <c r="G108" i="9"/>
  <c r="G112" i="9"/>
  <c r="G116" i="9"/>
  <c r="G117" i="9"/>
  <c r="G127" i="9"/>
  <c r="G129" i="9"/>
  <c r="G139" i="9"/>
  <c r="G141" i="9"/>
  <c r="G142" i="9"/>
  <c r="G151" i="9"/>
  <c r="G23" i="9"/>
  <c r="G19" i="9"/>
  <c r="G21" i="10"/>
  <c r="F21" i="10" s="1"/>
  <c r="G26" i="10"/>
  <c r="F26" i="10" s="1"/>
  <c r="G27" i="10"/>
  <c r="F27" i="10" s="1"/>
  <c r="G30" i="10"/>
  <c r="F30" i="10" s="1"/>
  <c r="G37" i="10"/>
  <c r="F37" i="10" s="1"/>
  <c r="G40" i="10"/>
  <c r="F40" i="10" s="1"/>
  <c r="G48" i="10"/>
  <c r="F48" i="10" s="1"/>
  <c r="G17" i="10"/>
  <c r="G27" i="14"/>
  <c r="G25" i="14"/>
  <c r="K17" i="6"/>
  <c r="M17" i="6"/>
  <c r="N17" i="6"/>
  <c r="O17" i="6"/>
  <c r="K18" i="6"/>
  <c r="M18" i="6"/>
  <c r="N18" i="6"/>
  <c r="O18" i="6"/>
  <c r="K19" i="6"/>
  <c r="M19" i="6"/>
  <c r="N19" i="6"/>
  <c r="O19" i="6"/>
  <c r="K20" i="6"/>
  <c r="M20" i="6"/>
  <c r="N20" i="6"/>
  <c r="O20" i="6"/>
  <c r="K21" i="6"/>
  <c r="M21" i="6"/>
  <c r="N21" i="6"/>
  <c r="O21" i="6"/>
  <c r="K22" i="6"/>
  <c r="M22" i="6"/>
  <c r="N22" i="6"/>
  <c r="O22" i="6"/>
  <c r="K23" i="6"/>
  <c r="M23" i="6"/>
  <c r="N23" i="6"/>
  <c r="O23" i="6"/>
  <c r="K24" i="6"/>
  <c r="M24" i="6"/>
  <c r="N24" i="6"/>
  <c r="O24" i="6"/>
  <c r="K25" i="6"/>
  <c r="M25" i="6"/>
  <c r="N25" i="6"/>
  <c r="O25" i="6"/>
  <c r="K26" i="6"/>
  <c r="M26" i="6"/>
  <c r="N26" i="6"/>
  <c r="O26" i="6"/>
  <c r="K27" i="6"/>
  <c r="M27" i="6"/>
  <c r="N27" i="6"/>
  <c r="P27" i="6" s="1"/>
  <c r="O27" i="6"/>
  <c r="K28" i="6"/>
  <c r="M28" i="6"/>
  <c r="N28" i="6"/>
  <c r="O28" i="6"/>
  <c r="K29" i="6"/>
  <c r="M29" i="6"/>
  <c r="N29" i="6"/>
  <c r="O29" i="6"/>
  <c r="K30" i="6"/>
  <c r="M30" i="6"/>
  <c r="N30" i="6"/>
  <c r="O30" i="6"/>
  <c r="K31" i="6"/>
  <c r="M31" i="6"/>
  <c r="N31" i="6"/>
  <c r="O31" i="6"/>
  <c r="K32" i="6"/>
  <c r="M32" i="6"/>
  <c r="N32" i="6"/>
  <c r="O32" i="6"/>
  <c r="K33" i="6"/>
  <c r="M33" i="6"/>
  <c r="N33" i="6"/>
  <c r="O33" i="6"/>
  <c r="K34" i="6"/>
  <c r="M34" i="6"/>
  <c r="N34" i="6"/>
  <c r="P34" i="6" s="1"/>
  <c r="O34" i="6"/>
  <c r="K35" i="6"/>
  <c r="M35" i="6"/>
  <c r="N35" i="6"/>
  <c r="O35" i="6"/>
  <c r="K36" i="6"/>
  <c r="M36" i="6"/>
  <c r="N36" i="6"/>
  <c r="O36" i="6"/>
  <c r="K37" i="6"/>
  <c r="M37" i="6"/>
  <c r="N37" i="6"/>
  <c r="O37" i="6"/>
  <c r="K38" i="6"/>
  <c r="M38" i="6"/>
  <c r="N38" i="6"/>
  <c r="O38" i="6"/>
  <c r="K39" i="6"/>
  <c r="M39" i="6"/>
  <c r="N39" i="6"/>
  <c r="O39" i="6"/>
  <c r="K40" i="6"/>
  <c r="M40" i="6"/>
  <c r="N40" i="6"/>
  <c r="O40" i="6"/>
  <c r="K41" i="6"/>
  <c r="M41" i="6"/>
  <c r="N41" i="6"/>
  <c r="O41" i="6"/>
  <c r="K42" i="6"/>
  <c r="M42" i="6"/>
  <c r="N42" i="6"/>
  <c r="O42" i="6"/>
  <c r="K43" i="6"/>
  <c r="M43" i="6"/>
  <c r="N43" i="6"/>
  <c r="O43" i="6"/>
  <c r="K44" i="6"/>
  <c r="M44" i="6"/>
  <c r="N44" i="6"/>
  <c r="O44" i="6"/>
  <c r="K45" i="6"/>
  <c r="M45" i="6"/>
  <c r="N45" i="6"/>
  <c r="O45" i="6"/>
  <c r="K46" i="6"/>
  <c r="M46" i="6"/>
  <c r="N46" i="6"/>
  <c r="O46" i="6"/>
  <c r="K47" i="6"/>
  <c r="M47" i="6"/>
  <c r="N47" i="6"/>
  <c r="O47" i="6"/>
  <c r="K48" i="6"/>
  <c r="M48" i="6"/>
  <c r="N48" i="6"/>
  <c r="O48" i="6"/>
  <c r="K49" i="6"/>
  <c r="M49" i="6"/>
  <c r="N49" i="6"/>
  <c r="O49" i="6"/>
  <c r="K50" i="6"/>
  <c r="M50" i="6"/>
  <c r="N50" i="6"/>
  <c r="O50" i="6"/>
  <c r="K51" i="6"/>
  <c r="M51" i="6"/>
  <c r="N51" i="6"/>
  <c r="O51" i="6"/>
  <c r="K52" i="6"/>
  <c r="M52" i="6"/>
  <c r="N52" i="6"/>
  <c r="O52" i="6"/>
  <c r="K53" i="6"/>
  <c r="M53" i="6"/>
  <c r="N53" i="6"/>
  <c r="O53" i="6"/>
  <c r="K54" i="6"/>
  <c r="M54" i="6"/>
  <c r="N54" i="6"/>
  <c r="O54" i="6"/>
  <c r="K55" i="6"/>
  <c r="M55" i="6"/>
  <c r="N55" i="6"/>
  <c r="O55" i="6"/>
  <c r="K56" i="6"/>
  <c r="M56" i="6"/>
  <c r="N56" i="6"/>
  <c r="O56" i="6"/>
  <c r="K57" i="6"/>
  <c r="M57" i="6"/>
  <c r="N57" i="6"/>
  <c r="O57" i="6"/>
  <c r="K58" i="6"/>
  <c r="M58" i="6"/>
  <c r="N58" i="6"/>
  <c r="O58" i="6"/>
  <c r="K59" i="6"/>
  <c r="M59" i="6"/>
  <c r="N59" i="6"/>
  <c r="O59" i="6"/>
  <c r="K60" i="6"/>
  <c r="M60" i="6"/>
  <c r="N60" i="6"/>
  <c r="O60" i="6"/>
  <c r="K61" i="6"/>
  <c r="M61" i="6"/>
  <c r="N61" i="6"/>
  <c r="O61" i="6"/>
  <c r="K62" i="6"/>
  <c r="M62" i="6"/>
  <c r="N62" i="6"/>
  <c r="O62" i="6"/>
  <c r="K63" i="6"/>
  <c r="M63" i="6"/>
  <c r="N63" i="6"/>
  <c r="O63" i="6"/>
  <c r="K64" i="6"/>
  <c r="M64" i="6"/>
  <c r="N64" i="6"/>
  <c r="O64" i="6"/>
  <c r="K65" i="6"/>
  <c r="M65" i="6"/>
  <c r="N65" i="6"/>
  <c r="O65" i="6"/>
  <c r="K66" i="6"/>
  <c r="M66" i="6"/>
  <c r="N66" i="6"/>
  <c r="O66" i="6"/>
  <c r="K67" i="6"/>
  <c r="M67" i="6"/>
  <c r="N67" i="6"/>
  <c r="O67" i="6"/>
  <c r="K68" i="6"/>
  <c r="M68" i="6"/>
  <c r="N68" i="6"/>
  <c r="O68" i="6"/>
  <c r="K69" i="6"/>
  <c r="M69" i="6"/>
  <c r="N69" i="6"/>
  <c r="O69" i="6"/>
  <c r="K70" i="6"/>
  <c r="M70" i="6"/>
  <c r="N70" i="6"/>
  <c r="O70" i="6"/>
  <c r="K71" i="6"/>
  <c r="M71" i="6"/>
  <c r="N71" i="6"/>
  <c r="O71" i="6"/>
  <c r="K72" i="6"/>
  <c r="M72" i="6"/>
  <c r="N72" i="6"/>
  <c r="O72" i="6"/>
  <c r="K73" i="6"/>
  <c r="M73" i="6"/>
  <c r="N73" i="6"/>
  <c r="O73" i="6"/>
  <c r="K74" i="6"/>
  <c r="M74" i="6"/>
  <c r="N74" i="6"/>
  <c r="O74" i="6"/>
  <c r="K75" i="6"/>
  <c r="M75" i="6"/>
  <c r="N75" i="6"/>
  <c r="O75" i="6"/>
  <c r="K76" i="6"/>
  <c r="M76" i="6"/>
  <c r="N76" i="6"/>
  <c r="O76" i="6"/>
  <c r="K77" i="6"/>
  <c r="M77" i="6"/>
  <c r="N77" i="6"/>
  <c r="O77" i="6"/>
  <c r="K78" i="6"/>
  <c r="M78" i="6"/>
  <c r="N78" i="6"/>
  <c r="O78" i="6"/>
  <c r="K79" i="6"/>
  <c r="M79" i="6"/>
  <c r="N79" i="6"/>
  <c r="O79" i="6"/>
  <c r="K80" i="6"/>
  <c r="M80" i="6"/>
  <c r="N80" i="6"/>
  <c r="O80" i="6"/>
  <c r="K81" i="6"/>
  <c r="M81" i="6"/>
  <c r="N81" i="6"/>
  <c r="O81" i="6"/>
  <c r="K82" i="6"/>
  <c r="M82" i="6"/>
  <c r="N82" i="6"/>
  <c r="O82" i="6"/>
  <c r="K83" i="6"/>
  <c r="M83" i="6"/>
  <c r="N83" i="6"/>
  <c r="O83" i="6"/>
  <c r="K84" i="6"/>
  <c r="M84" i="6"/>
  <c r="N84" i="6"/>
  <c r="O84" i="6"/>
  <c r="K85" i="6"/>
  <c r="M85" i="6"/>
  <c r="N85" i="6"/>
  <c r="O85" i="6"/>
  <c r="K86" i="6"/>
  <c r="M86" i="6"/>
  <c r="N86" i="6"/>
  <c r="O86" i="6"/>
  <c r="K87" i="6"/>
  <c r="M87" i="6"/>
  <c r="N87" i="6"/>
  <c r="O87" i="6"/>
  <c r="K88" i="6"/>
  <c r="M88" i="6"/>
  <c r="N88" i="6"/>
  <c r="O88" i="6"/>
  <c r="K89" i="6"/>
  <c r="M89" i="6"/>
  <c r="N89" i="6"/>
  <c r="O89" i="6"/>
  <c r="K90" i="6"/>
  <c r="M90" i="6"/>
  <c r="N90" i="6"/>
  <c r="O90" i="6"/>
  <c r="K91" i="6"/>
  <c r="M91" i="6"/>
  <c r="N91" i="6"/>
  <c r="O91" i="6"/>
  <c r="K92" i="6"/>
  <c r="M92" i="6"/>
  <c r="N92" i="6"/>
  <c r="O92" i="6"/>
  <c r="K93" i="6"/>
  <c r="M93" i="6"/>
  <c r="N93" i="6"/>
  <c r="O93" i="6"/>
  <c r="K94" i="6"/>
  <c r="M94" i="6"/>
  <c r="N94" i="6"/>
  <c r="O94" i="6"/>
  <c r="K95" i="6"/>
  <c r="M95" i="6"/>
  <c r="N95" i="6"/>
  <c r="O95" i="6"/>
  <c r="K96" i="6"/>
  <c r="M96" i="6"/>
  <c r="N96" i="6"/>
  <c r="O96" i="6"/>
  <c r="K97" i="6"/>
  <c r="M97" i="6"/>
  <c r="N97" i="6"/>
  <c r="O97" i="6"/>
  <c r="K98" i="6"/>
  <c r="M98" i="6"/>
  <c r="N98" i="6"/>
  <c r="O98" i="6"/>
  <c r="K99" i="6"/>
  <c r="M99" i="6"/>
  <c r="N99" i="6"/>
  <c r="O99" i="6"/>
  <c r="K100" i="6"/>
  <c r="M100" i="6"/>
  <c r="N100" i="6"/>
  <c r="O100" i="6"/>
  <c r="K101" i="6"/>
  <c r="M101" i="6"/>
  <c r="N101" i="6"/>
  <c r="O101" i="6"/>
  <c r="K102" i="6"/>
  <c r="M102" i="6"/>
  <c r="N102" i="6"/>
  <c r="O102" i="6"/>
  <c r="K103" i="6"/>
  <c r="M103" i="6"/>
  <c r="N103" i="6"/>
  <c r="P103" i="6" s="1"/>
  <c r="O103" i="6"/>
  <c r="K104" i="6"/>
  <c r="M104" i="6"/>
  <c r="N104" i="6"/>
  <c r="O104" i="6"/>
  <c r="K105" i="6"/>
  <c r="M105" i="6"/>
  <c r="N105" i="6"/>
  <c r="O105" i="6"/>
  <c r="K106" i="6"/>
  <c r="M106" i="6"/>
  <c r="N106" i="6"/>
  <c r="O106" i="6"/>
  <c r="K107" i="6"/>
  <c r="M107" i="6"/>
  <c r="N107" i="6"/>
  <c r="O107" i="6"/>
  <c r="K108" i="6"/>
  <c r="M108" i="6"/>
  <c r="N108" i="6"/>
  <c r="O108" i="6"/>
  <c r="K109" i="6"/>
  <c r="M109" i="6"/>
  <c r="N109" i="6"/>
  <c r="O109" i="6"/>
  <c r="K110" i="6"/>
  <c r="M110" i="6"/>
  <c r="N110" i="6"/>
  <c r="O110" i="6"/>
  <c r="K111" i="6"/>
  <c r="M111" i="6"/>
  <c r="N111" i="6"/>
  <c r="O111" i="6"/>
  <c r="K112" i="6"/>
  <c r="M112" i="6"/>
  <c r="N112" i="6"/>
  <c r="O112" i="6"/>
  <c r="K113" i="6"/>
  <c r="M113" i="6"/>
  <c r="N113" i="6"/>
  <c r="O113" i="6"/>
  <c r="K114" i="6"/>
  <c r="M114" i="6"/>
  <c r="N114" i="6"/>
  <c r="O114" i="6"/>
  <c r="K115" i="6"/>
  <c r="M115" i="6"/>
  <c r="N115" i="6"/>
  <c r="O115" i="6"/>
  <c r="K116" i="6"/>
  <c r="M116" i="6"/>
  <c r="N116" i="6"/>
  <c r="O116" i="6"/>
  <c r="K117" i="6"/>
  <c r="M117" i="6"/>
  <c r="N117" i="6"/>
  <c r="O117" i="6"/>
  <c r="K118" i="6"/>
  <c r="M118" i="6"/>
  <c r="N118" i="6"/>
  <c r="O118" i="6"/>
  <c r="K119" i="6"/>
  <c r="M119" i="6"/>
  <c r="N119" i="6"/>
  <c r="O119" i="6"/>
  <c r="K120" i="6"/>
  <c r="M120" i="6"/>
  <c r="N120" i="6"/>
  <c r="O120" i="6"/>
  <c r="K121" i="6"/>
  <c r="M121" i="6"/>
  <c r="N121" i="6"/>
  <c r="O121" i="6"/>
  <c r="K122" i="6"/>
  <c r="M122" i="6"/>
  <c r="N122" i="6"/>
  <c r="O122" i="6"/>
  <c r="K123" i="6"/>
  <c r="M123" i="6"/>
  <c r="N123" i="6"/>
  <c r="P123" i="6" s="1"/>
  <c r="O123" i="6"/>
  <c r="K124" i="6"/>
  <c r="M124" i="6"/>
  <c r="N124" i="6"/>
  <c r="O124" i="6"/>
  <c r="K125" i="6"/>
  <c r="M125" i="6"/>
  <c r="N125" i="6"/>
  <c r="P125" i="6" s="1"/>
  <c r="O125" i="6"/>
  <c r="K126" i="6"/>
  <c r="M126" i="6"/>
  <c r="N126" i="6"/>
  <c r="O126" i="6"/>
  <c r="K127" i="6"/>
  <c r="M127" i="6"/>
  <c r="N127" i="6"/>
  <c r="O127" i="6"/>
  <c r="K128" i="6"/>
  <c r="M128" i="6"/>
  <c r="N128" i="6"/>
  <c r="O128" i="6"/>
  <c r="K129" i="6"/>
  <c r="M129" i="6"/>
  <c r="N129" i="6"/>
  <c r="O129" i="6"/>
  <c r="K130" i="6"/>
  <c r="M130" i="6"/>
  <c r="N130" i="6"/>
  <c r="O130" i="6"/>
  <c r="K131" i="6"/>
  <c r="M131" i="6"/>
  <c r="N131" i="6"/>
  <c r="O131" i="6"/>
  <c r="K132" i="6"/>
  <c r="M132" i="6"/>
  <c r="N132" i="6"/>
  <c r="O132" i="6"/>
  <c r="K133" i="6"/>
  <c r="M133" i="6"/>
  <c r="N133" i="6"/>
  <c r="O133" i="6"/>
  <c r="K134" i="6"/>
  <c r="M134" i="6"/>
  <c r="N134" i="6"/>
  <c r="O134" i="6"/>
  <c r="K135" i="6"/>
  <c r="M135" i="6"/>
  <c r="N135" i="6"/>
  <c r="O135" i="6"/>
  <c r="K136" i="6"/>
  <c r="M136" i="6"/>
  <c r="N136" i="6"/>
  <c r="O136" i="6"/>
  <c r="K137" i="6"/>
  <c r="M137" i="6"/>
  <c r="N137" i="6"/>
  <c r="O137" i="6"/>
  <c r="K138" i="6"/>
  <c r="M138" i="6"/>
  <c r="N138" i="6"/>
  <c r="O138" i="6"/>
  <c r="K139" i="6"/>
  <c r="M139" i="6"/>
  <c r="N139" i="6"/>
  <c r="P139" i="6" s="1"/>
  <c r="O139" i="6"/>
  <c r="K140" i="6"/>
  <c r="M140" i="6"/>
  <c r="N140" i="6"/>
  <c r="O140" i="6"/>
  <c r="K141" i="6"/>
  <c r="M141" i="6"/>
  <c r="N141" i="6"/>
  <c r="P141" i="6" s="1"/>
  <c r="O141" i="6"/>
  <c r="K142" i="6"/>
  <c r="M142" i="6"/>
  <c r="N142" i="6"/>
  <c r="O142" i="6"/>
  <c r="K143" i="6"/>
  <c r="M143" i="6"/>
  <c r="N143" i="6"/>
  <c r="O143" i="6"/>
  <c r="K144" i="6"/>
  <c r="M144" i="6"/>
  <c r="N144" i="6"/>
  <c r="O144" i="6"/>
  <c r="K145" i="6"/>
  <c r="M145" i="6"/>
  <c r="N145" i="6"/>
  <c r="O145" i="6"/>
  <c r="K146" i="6"/>
  <c r="M146" i="6"/>
  <c r="N146" i="6"/>
  <c r="O146" i="6"/>
  <c r="K147" i="6"/>
  <c r="M147" i="6"/>
  <c r="N147" i="6"/>
  <c r="O147" i="6"/>
  <c r="K148" i="6"/>
  <c r="M148" i="6"/>
  <c r="N148" i="6"/>
  <c r="O148" i="6"/>
  <c r="K149" i="6"/>
  <c r="M149" i="6"/>
  <c r="N149" i="6"/>
  <c r="O149" i="6"/>
  <c r="K150" i="6"/>
  <c r="M150" i="6"/>
  <c r="N150" i="6"/>
  <c r="O150" i="6"/>
  <c r="K151" i="6"/>
  <c r="M151" i="6"/>
  <c r="N151" i="6"/>
  <c r="O151" i="6"/>
  <c r="K152" i="6"/>
  <c r="M152" i="6"/>
  <c r="N152" i="6"/>
  <c r="O152" i="6"/>
  <c r="K153" i="6"/>
  <c r="M153" i="6"/>
  <c r="N153" i="6"/>
  <c r="O153" i="6"/>
  <c r="K154" i="6"/>
  <c r="M154" i="6"/>
  <c r="N154" i="6"/>
  <c r="O154" i="6"/>
  <c r="K155" i="6"/>
  <c r="M155" i="6"/>
  <c r="N155" i="6"/>
  <c r="O155" i="6"/>
  <c r="K156" i="6"/>
  <c r="M156" i="6"/>
  <c r="N156" i="6"/>
  <c r="O156" i="6"/>
  <c r="K157" i="6"/>
  <c r="M157" i="6"/>
  <c r="N157" i="6"/>
  <c r="P157" i="6" s="1"/>
  <c r="O157" i="6"/>
  <c r="K158" i="6"/>
  <c r="M158" i="6"/>
  <c r="N158" i="6"/>
  <c r="O158" i="6"/>
  <c r="K159" i="6"/>
  <c r="M159" i="6"/>
  <c r="N159" i="6"/>
  <c r="O159" i="6"/>
  <c r="K160" i="6"/>
  <c r="M160" i="6"/>
  <c r="N160" i="6"/>
  <c r="O160" i="6"/>
  <c r="K161" i="6"/>
  <c r="M161" i="6"/>
  <c r="N161" i="6"/>
  <c r="O161" i="6"/>
  <c r="K162" i="6"/>
  <c r="M162" i="6"/>
  <c r="N162" i="6"/>
  <c r="O162" i="6"/>
  <c r="K163" i="6"/>
  <c r="M163" i="6"/>
  <c r="N163" i="6"/>
  <c r="O163" i="6"/>
  <c r="K164" i="6"/>
  <c r="M164" i="6"/>
  <c r="N164" i="6"/>
  <c r="O164" i="6"/>
  <c r="K165" i="6"/>
  <c r="M165" i="6"/>
  <c r="N165" i="6"/>
  <c r="O165" i="6"/>
  <c r="K166" i="6"/>
  <c r="M166" i="6"/>
  <c r="N166" i="6"/>
  <c r="O166" i="6"/>
  <c r="K167" i="6"/>
  <c r="M167" i="6"/>
  <c r="N167" i="6"/>
  <c r="O167" i="6"/>
  <c r="K168" i="6"/>
  <c r="M168" i="6"/>
  <c r="N168" i="6"/>
  <c r="O168" i="6"/>
  <c r="K169" i="6"/>
  <c r="M169" i="6"/>
  <c r="N169" i="6"/>
  <c r="O169" i="6"/>
  <c r="K170" i="6"/>
  <c r="M170" i="6"/>
  <c r="N170" i="6"/>
  <c r="O170" i="6"/>
  <c r="K171" i="6"/>
  <c r="M171" i="6"/>
  <c r="N171" i="6"/>
  <c r="O171" i="6"/>
  <c r="K172" i="6"/>
  <c r="M172" i="6"/>
  <c r="N172" i="6"/>
  <c r="O172" i="6"/>
  <c r="K173" i="6"/>
  <c r="M173" i="6"/>
  <c r="N173" i="6"/>
  <c r="O173" i="6"/>
  <c r="K174" i="6"/>
  <c r="M174" i="6"/>
  <c r="N174" i="6"/>
  <c r="O174" i="6"/>
  <c r="K175" i="6"/>
  <c r="M175" i="6"/>
  <c r="N175" i="6"/>
  <c r="O175" i="6"/>
  <c r="K176" i="6"/>
  <c r="M176" i="6"/>
  <c r="N176" i="6"/>
  <c r="O176" i="6"/>
  <c r="K177" i="6"/>
  <c r="M177" i="6"/>
  <c r="N177" i="6"/>
  <c r="O177" i="6"/>
  <c r="K178" i="6"/>
  <c r="M178" i="6"/>
  <c r="N178" i="6"/>
  <c r="O178" i="6"/>
  <c r="K179" i="6"/>
  <c r="M179" i="6"/>
  <c r="N179" i="6"/>
  <c r="O179" i="6"/>
  <c r="K180" i="6"/>
  <c r="M180" i="6"/>
  <c r="N180" i="6"/>
  <c r="O180" i="6"/>
  <c r="K181" i="6"/>
  <c r="M181" i="6"/>
  <c r="N181" i="6"/>
  <c r="O181" i="6"/>
  <c r="K182" i="6"/>
  <c r="M182" i="6"/>
  <c r="N182" i="6"/>
  <c r="O182" i="6"/>
  <c r="K183" i="6"/>
  <c r="M183" i="6"/>
  <c r="N183" i="6"/>
  <c r="O183" i="6"/>
  <c r="K184" i="6"/>
  <c r="M184" i="6"/>
  <c r="N184" i="6"/>
  <c r="O184" i="6"/>
  <c r="K185" i="6"/>
  <c r="M185" i="6"/>
  <c r="N185" i="6"/>
  <c r="O185" i="6"/>
  <c r="K186" i="6"/>
  <c r="M186" i="6"/>
  <c r="N186" i="6"/>
  <c r="O186" i="6"/>
  <c r="K187" i="6"/>
  <c r="M187" i="6"/>
  <c r="N187" i="6"/>
  <c r="O187" i="6"/>
  <c r="K188" i="6"/>
  <c r="M188" i="6"/>
  <c r="N188" i="6"/>
  <c r="O188" i="6"/>
  <c r="K189" i="6"/>
  <c r="M189" i="6"/>
  <c r="N189" i="6"/>
  <c r="O189" i="6"/>
  <c r="K190" i="6"/>
  <c r="M190" i="6"/>
  <c r="N190" i="6"/>
  <c r="O190" i="6"/>
  <c r="K191" i="6"/>
  <c r="M191" i="6"/>
  <c r="N191" i="6"/>
  <c r="O191" i="6"/>
  <c r="K192" i="6"/>
  <c r="M192" i="6"/>
  <c r="N192" i="6"/>
  <c r="O192" i="6"/>
  <c r="K193" i="6"/>
  <c r="M193" i="6"/>
  <c r="N193" i="6"/>
  <c r="O193" i="6"/>
  <c r="K194" i="6"/>
  <c r="M194" i="6"/>
  <c r="N194" i="6"/>
  <c r="O194" i="6"/>
  <c r="K195" i="6"/>
  <c r="M195" i="6"/>
  <c r="N195" i="6"/>
  <c r="O195" i="6"/>
  <c r="K196" i="6"/>
  <c r="M196" i="6"/>
  <c r="N196" i="6"/>
  <c r="O196" i="6"/>
  <c r="K197" i="6"/>
  <c r="M197" i="6"/>
  <c r="N197" i="6"/>
  <c r="O197" i="6"/>
  <c r="K198" i="6"/>
  <c r="M198" i="6"/>
  <c r="N198" i="6"/>
  <c r="O198" i="6"/>
  <c r="K199" i="6"/>
  <c r="M199" i="6"/>
  <c r="N199" i="6"/>
  <c r="O199" i="6"/>
  <c r="K200" i="6"/>
  <c r="M200" i="6"/>
  <c r="N200" i="6"/>
  <c r="O200" i="6"/>
  <c r="K201" i="6"/>
  <c r="M201" i="6"/>
  <c r="N201" i="6"/>
  <c r="O201" i="6"/>
  <c r="K202" i="6"/>
  <c r="M202" i="6"/>
  <c r="N202" i="6"/>
  <c r="O202" i="6"/>
  <c r="K203" i="6"/>
  <c r="M203" i="6"/>
  <c r="N203" i="6"/>
  <c r="O203" i="6"/>
  <c r="K204" i="6"/>
  <c r="M204" i="6"/>
  <c r="N204" i="6"/>
  <c r="O204" i="6"/>
  <c r="K205" i="6"/>
  <c r="M205" i="6"/>
  <c r="N205" i="6"/>
  <c r="O205" i="6"/>
  <c r="K206" i="6"/>
  <c r="M206" i="6"/>
  <c r="N206" i="6"/>
  <c r="O206" i="6"/>
  <c r="K207" i="6"/>
  <c r="M207" i="6"/>
  <c r="N207" i="6"/>
  <c r="O207" i="6"/>
  <c r="K208" i="6"/>
  <c r="M208" i="6"/>
  <c r="N208" i="6"/>
  <c r="O208" i="6"/>
  <c r="K209" i="6"/>
  <c r="M209" i="6"/>
  <c r="N209" i="6"/>
  <c r="O209" i="6"/>
  <c r="K210" i="6"/>
  <c r="M210" i="6"/>
  <c r="N210" i="6"/>
  <c r="O210" i="6"/>
  <c r="K211" i="6"/>
  <c r="M211" i="6"/>
  <c r="N211" i="6"/>
  <c r="O211" i="6"/>
  <c r="K212" i="6"/>
  <c r="M212" i="6"/>
  <c r="N212" i="6"/>
  <c r="O212" i="6"/>
  <c r="K213" i="6"/>
  <c r="M213" i="6"/>
  <c r="N213" i="6"/>
  <c r="O213" i="6"/>
  <c r="K214" i="6"/>
  <c r="M214" i="6"/>
  <c r="N214" i="6"/>
  <c r="O214" i="6"/>
  <c r="K215" i="6"/>
  <c r="M215" i="6"/>
  <c r="N215" i="6"/>
  <c r="O215" i="6"/>
  <c r="K216" i="6"/>
  <c r="M216" i="6"/>
  <c r="N216" i="6"/>
  <c r="O216" i="6"/>
  <c r="K217" i="6"/>
  <c r="M217" i="6"/>
  <c r="N217" i="6"/>
  <c r="O217" i="6"/>
  <c r="K218" i="6"/>
  <c r="M218" i="6"/>
  <c r="N218" i="6"/>
  <c r="O218" i="6"/>
  <c r="K219" i="6"/>
  <c r="M219" i="6"/>
  <c r="N219" i="6"/>
  <c r="O219" i="6"/>
  <c r="K220" i="6"/>
  <c r="M220" i="6"/>
  <c r="N220" i="6"/>
  <c r="O220" i="6"/>
  <c r="K221" i="6"/>
  <c r="M221" i="6"/>
  <c r="N221" i="6"/>
  <c r="O221" i="6"/>
  <c r="K222" i="6"/>
  <c r="M222" i="6"/>
  <c r="N222" i="6"/>
  <c r="O222" i="6"/>
  <c r="K223" i="6"/>
  <c r="M223" i="6"/>
  <c r="N223" i="6"/>
  <c r="O223" i="6"/>
  <c r="K224" i="6"/>
  <c r="M224" i="6"/>
  <c r="N224" i="6"/>
  <c r="O224" i="6"/>
  <c r="K225" i="6"/>
  <c r="M225" i="6"/>
  <c r="N225" i="6"/>
  <c r="O225" i="6"/>
  <c r="K226" i="6"/>
  <c r="M226" i="6"/>
  <c r="N226" i="6"/>
  <c r="O226" i="6"/>
  <c r="K227" i="6"/>
  <c r="M227" i="6"/>
  <c r="N227" i="6"/>
  <c r="O227" i="6"/>
  <c r="K228" i="6"/>
  <c r="M228" i="6"/>
  <c r="N228" i="6"/>
  <c r="O228" i="6"/>
  <c r="K229" i="6"/>
  <c r="M229" i="6"/>
  <c r="N229" i="6"/>
  <c r="O229" i="6"/>
  <c r="K230" i="6"/>
  <c r="M230" i="6"/>
  <c r="N230" i="6"/>
  <c r="O230" i="6"/>
  <c r="K231" i="6"/>
  <c r="M231" i="6"/>
  <c r="N231" i="6"/>
  <c r="O231" i="6"/>
  <c r="K232" i="6"/>
  <c r="M232" i="6"/>
  <c r="N232" i="6"/>
  <c r="O232" i="6"/>
  <c r="K233" i="6"/>
  <c r="M233" i="6"/>
  <c r="N233" i="6"/>
  <c r="O233" i="6"/>
  <c r="K234" i="6"/>
  <c r="M234" i="6"/>
  <c r="N234" i="6"/>
  <c r="O234" i="6"/>
  <c r="K235" i="6"/>
  <c r="M235" i="6"/>
  <c r="N235" i="6"/>
  <c r="O235" i="6"/>
  <c r="K236" i="6"/>
  <c r="M236" i="6"/>
  <c r="N236" i="6"/>
  <c r="O236" i="6"/>
  <c r="K237" i="6"/>
  <c r="M237" i="6"/>
  <c r="N237" i="6"/>
  <c r="O237" i="6"/>
  <c r="K238" i="6"/>
  <c r="M238" i="6"/>
  <c r="N238" i="6"/>
  <c r="O238" i="6"/>
  <c r="K239" i="6"/>
  <c r="M239" i="6"/>
  <c r="N239" i="6"/>
  <c r="O239" i="6"/>
  <c r="K240" i="6"/>
  <c r="M240" i="6"/>
  <c r="N240" i="6"/>
  <c r="O240" i="6"/>
  <c r="K241" i="6"/>
  <c r="M241" i="6"/>
  <c r="N241" i="6"/>
  <c r="O241" i="6"/>
  <c r="K242" i="6"/>
  <c r="M242" i="6"/>
  <c r="N242" i="6"/>
  <c r="O242" i="6"/>
  <c r="K243" i="6"/>
  <c r="M243" i="6"/>
  <c r="N243" i="6"/>
  <c r="O243" i="6"/>
  <c r="K244" i="6"/>
  <c r="M244" i="6"/>
  <c r="N244" i="6"/>
  <c r="O244" i="6"/>
  <c r="K245" i="6"/>
  <c r="M245" i="6"/>
  <c r="N245" i="6"/>
  <c r="O245" i="6"/>
  <c r="K246" i="6"/>
  <c r="M246" i="6"/>
  <c r="N246" i="6"/>
  <c r="O246" i="6"/>
  <c r="K247" i="6"/>
  <c r="M247" i="6"/>
  <c r="N247" i="6"/>
  <c r="O247" i="6"/>
  <c r="K248" i="6"/>
  <c r="M248" i="6"/>
  <c r="N248" i="6"/>
  <c r="O248" i="6"/>
  <c r="K249" i="6"/>
  <c r="M249" i="6"/>
  <c r="N249" i="6"/>
  <c r="O249" i="6"/>
  <c r="K250" i="6"/>
  <c r="M250" i="6"/>
  <c r="N250" i="6"/>
  <c r="O250" i="6"/>
  <c r="K251" i="6"/>
  <c r="M251" i="6"/>
  <c r="N251" i="6"/>
  <c r="O251" i="6"/>
  <c r="K252" i="6"/>
  <c r="M252" i="6"/>
  <c r="N252" i="6"/>
  <c r="O252" i="6"/>
  <c r="K253" i="6"/>
  <c r="M253" i="6"/>
  <c r="N253" i="6"/>
  <c r="O253" i="6"/>
  <c r="K254" i="6"/>
  <c r="M254" i="6"/>
  <c r="N254" i="6"/>
  <c r="O254" i="6"/>
  <c r="K255" i="6"/>
  <c r="M255" i="6"/>
  <c r="N255" i="6"/>
  <c r="O255" i="6"/>
  <c r="K256" i="6"/>
  <c r="M256" i="6"/>
  <c r="N256" i="6"/>
  <c r="O256" i="6"/>
  <c r="K257" i="6"/>
  <c r="M257" i="6"/>
  <c r="N257" i="6"/>
  <c r="O257" i="6"/>
  <c r="K258" i="6"/>
  <c r="M258" i="6"/>
  <c r="N258" i="6"/>
  <c r="O258" i="6"/>
  <c r="K259" i="6"/>
  <c r="M259" i="6"/>
  <c r="N259" i="6"/>
  <c r="O259" i="6"/>
  <c r="K260" i="6"/>
  <c r="M260" i="6"/>
  <c r="N260" i="6"/>
  <c r="O260" i="6"/>
  <c r="K261" i="6"/>
  <c r="M261" i="6"/>
  <c r="N261" i="6"/>
  <c r="O261" i="6"/>
  <c r="K262" i="6"/>
  <c r="M262" i="6"/>
  <c r="N262" i="6"/>
  <c r="O262" i="6"/>
  <c r="K263" i="6"/>
  <c r="M263" i="6"/>
  <c r="N263" i="6"/>
  <c r="O263" i="6"/>
  <c r="K264" i="6"/>
  <c r="M264" i="6"/>
  <c r="N264" i="6"/>
  <c r="O264" i="6"/>
  <c r="K265" i="6"/>
  <c r="M265" i="6"/>
  <c r="N265" i="6"/>
  <c r="O265" i="6"/>
  <c r="K266" i="6"/>
  <c r="M266" i="6"/>
  <c r="N266" i="6"/>
  <c r="O266" i="6"/>
  <c r="K267" i="6"/>
  <c r="M267" i="6"/>
  <c r="N267" i="6"/>
  <c r="O267" i="6"/>
  <c r="K268" i="6"/>
  <c r="M268" i="6"/>
  <c r="N268" i="6"/>
  <c r="O268" i="6"/>
  <c r="K269" i="6"/>
  <c r="M269" i="6"/>
  <c r="N269" i="6"/>
  <c r="O269" i="6"/>
  <c r="K270" i="6"/>
  <c r="M270" i="6"/>
  <c r="N270" i="6"/>
  <c r="O270" i="6"/>
  <c r="K271" i="6"/>
  <c r="M271" i="6"/>
  <c r="N271" i="6"/>
  <c r="P271" i="6" s="1"/>
  <c r="O271" i="6"/>
  <c r="K272" i="6"/>
  <c r="M272" i="6"/>
  <c r="N272" i="6"/>
  <c r="O272" i="6"/>
  <c r="K273" i="6"/>
  <c r="M273" i="6"/>
  <c r="N273" i="6"/>
  <c r="O273" i="6"/>
  <c r="K274" i="6"/>
  <c r="M274" i="6"/>
  <c r="N274" i="6"/>
  <c r="O274" i="6"/>
  <c r="K275" i="6"/>
  <c r="M275" i="6"/>
  <c r="N275" i="6"/>
  <c r="O275" i="6"/>
  <c r="K276" i="6"/>
  <c r="M276" i="6"/>
  <c r="N276" i="6"/>
  <c r="O276" i="6"/>
  <c r="K277" i="6"/>
  <c r="M277" i="6"/>
  <c r="N277" i="6"/>
  <c r="O277" i="6"/>
  <c r="K278" i="6"/>
  <c r="M278" i="6"/>
  <c r="N278" i="6"/>
  <c r="O278" i="6"/>
  <c r="K279" i="6"/>
  <c r="M279" i="6"/>
  <c r="N279" i="6"/>
  <c r="O279" i="6"/>
  <c r="K280" i="6"/>
  <c r="M280" i="6"/>
  <c r="N280" i="6"/>
  <c r="O280" i="6"/>
  <c r="K281" i="6"/>
  <c r="M281" i="6"/>
  <c r="N281" i="6"/>
  <c r="O281" i="6"/>
  <c r="K282" i="6"/>
  <c r="M282" i="6"/>
  <c r="N282" i="6"/>
  <c r="O282" i="6"/>
  <c r="K283" i="6"/>
  <c r="M283" i="6"/>
  <c r="N283" i="6"/>
  <c r="O283" i="6"/>
  <c r="K284" i="6"/>
  <c r="M284" i="6"/>
  <c r="N284" i="6"/>
  <c r="O284" i="6"/>
  <c r="K285" i="6"/>
  <c r="M285" i="6"/>
  <c r="N285" i="6"/>
  <c r="O285" i="6"/>
  <c r="K286" i="6"/>
  <c r="M286" i="6"/>
  <c r="N286" i="6"/>
  <c r="O286" i="6"/>
  <c r="K287" i="6"/>
  <c r="M287" i="6"/>
  <c r="N287" i="6"/>
  <c r="O287" i="6"/>
  <c r="K288" i="6"/>
  <c r="M288" i="6"/>
  <c r="N288" i="6"/>
  <c r="O288" i="6"/>
  <c r="K289" i="6"/>
  <c r="M289" i="6"/>
  <c r="N289" i="6"/>
  <c r="O289" i="6"/>
  <c r="K290" i="6"/>
  <c r="M290" i="6"/>
  <c r="N290" i="6"/>
  <c r="O290" i="6"/>
  <c r="K291" i="6"/>
  <c r="M291" i="6"/>
  <c r="N291" i="6"/>
  <c r="O291" i="6"/>
  <c r="K292" i="6"/>
  <c r="M292" i="6"/>
  <c r="N292" i="6"/>
  <c r="O292" i="6"/>
  <c r="K293" i="6"/>
  <c r="M293" i="6"/>
  <c r="N293" i="6"/>
  <c r="O293" i="6"/>
  <c r="K294" i="6"/>
  <c r="M294" i="6"/>
  <c r="N294" i="6"/>
  <c r="O294" i="6"/>
  <c r="K295" i="6"/>
  <c r="M295" i="6"/>
  <c r="N295" i="6"/>
  <c r="O295" i="6"/>
  <c r="K296" i="6"/>
  <c r="M296" i="6"/>
  <c r="N296" i="6"/>
  <c r="O296" i="6"/>
  <c r="K297" i="6"/>
  <c r="M297" i="6"/>
  <c r="N297" i="6"/>
  <c r="O297" i="6"/>
  <c r="K298" i="6"/>
  <c r="M298" i="6"/>
  <c r="N298" i="6"/>
  <c r="O298" i="6"/>
  <c r="K299" i="6"/>
  <c r="M299" i="6"/>
  <c r="N299" i="6"/>
  <c r="O299" i="6"/>
  <c r="K300" i="6"/>
  <c r="M300" i="6"/>
  <c r="N300" i="6"/>
  <c r="O300" i="6"/>
  <c r="K301" i="6"/>
  <c r="M301" i="6"/>
  <c r="N301" i="6"/>
  <c r="O301" i="6"/>
  <c r="K302" i="6"/>
  <c r="M302" i="6"/>
  <c r="N302" i="6"/>
  <c r="P302" i="6" s="1"/>
  <c r="O302" i="6"/>
  <c r="K303" i="6"/>
  <c r="M303" i="6"/>
  <c r="N303" i="6"/>
  <c r="O303" i="6"/>
  <c r="K304" i="6"/>
  <c r="M304" i="6"/>
  <c r="N304" i="6"/>
  <c r="O304" i="6"/>
  <c r="K305" i="6"/>
  <c r="M305" i="6"/>
  <c r="N305" i="6"/>
  <c r="O305" i="6"/>
  <c r="K306" i="6"/>
  <c r="M306" i="6"/>
  <c r="N306" i="6"/>
  <c r="O306" i="6"/>
  <c r="K307" i="6"/>
  <c r="M307" i="6"/>
  <c r="N307" i="6"/>
  <c r="O307" i="6"/>
  <c r="K308" i="6"/>
  <c r="M308" i="6"/>
  <c r="N308" i="6"/>
  <c r="O308" i="6"/>
  <c r="K309" i="6"/>
  <c r="M309" i="6"/>
  <c r="N309" i="6"/>
  <c r="O309" i="6"/>
  <c r="K310" i="6"/>
  <c r="M310" i="6"/>
  <c r="N310" i="6"/>
  <c r="O310" i="6"/>
  <c r="K311" i="6"/>
  <c r="M311" i="6"/>
  <c r="N311" i="6"/>
  <c r="O311" i="6"/>
  <c r="K312" i="6"/>
  <c r="M312" i="6"/>
  <c r="N312" i="6"/>
  <c r="O312" i="6"/>
  <c r="K313" i="6"/>
  <c r="M313" i="6"/>
  <c r="N313" i="6"/>
  <c r="O313" i="6"/>
  <c r="K314" i="6"/>
  <c r="M314" i="6"/>
  <c r="N314" i="6"/>
  <c r="O314" i="6"/>
  <c r="K315" i="6"/>
  <c r="M315" i="6"/>
  <c r="N315" i="6"/>
  <c r="O315" i="6"/>
  <c r="K316" i="6"/>
  <c r="M316" i="6"/>
  <c r="N316" i="6"/>
  <c r="O316" i="6"/>
  <c r="K317" i="6"/>
  <c r="M317" i="6"/>
  <c r="N317" i="6"/>
  <c r="O317" i="6"/>
  <c r="K318" i="6"/>
  <c r="M318" i="6"/>
  <c r="N318" i="6"/>
  <c r="O318" i="6"/>
  <c r="K319" i="6"/>
  <c r="M319" i="6"/>
  <c r="N319" i="6"/>
  <c r="O319" i="6"/>
  <c r="K320" i="6"/>
  <c r="M320" i="6"/>
  <c r="N320" i="6"/>
  <c r="O320" i="6"/>
  <c r="K321" i="6"/>
  <c r="M321" i="6"/>
  <c r="N321" i="6"/>
  <c r="O321" i="6"/>
  <c r="K322" i="6"/>
  <c r="M322" i="6"/>
  <c r="N322" i="6"/>
  <c r="O322" i="6"/>
  <c r="K323" i="6"/>
  <c r="M323" i="6"/>
  <c r="N323" i="6"/>
  <c r="O323" i="6"/>
  <c r="K324" i="6"/>
  <c r="M324" i="6"/>
  <c r="N324" i="6"/>
  <c r="O324" i="6"/>
  <c r="K325" i="6"/>
  <c r="M325" i="6"/>
  <c r="N325" i="6"/>
  <c r="O325" i="6"/>
  <c r="K326" i="6"/>
  <c r="M326" i="6"/>
  <c r="N326" i="6"/>
  <c r="O326" i="6"/>
  <c r="K327" i="6"/>
  <c r="M327" i="6"/>
  <c r="N327" i="6"/>
  <c r="O327" i="6"/>
  <c r="K328" i="6"/>
  <c r="M328" i="6"/>
  <c r="N328" i="6"/>
  <c r="O328" i="6"/>
  <c r="K329" i="6"/>
  <c r="M329" i="6"/>
  <c r="N329" i="6"/>
  <c r="O329" i="6"/>
  <c r="K330" i="6"/>
  <c r="M330" i="6"/>
  <c r="N330" i="6"/>
  <c r="O330" i="6"/>
  <c r="K331" i="6"/>
  <c r="M331" i="6"/>
  <c r="N331" i="6"/>
  <c r="O331" i="6"/>
  <c r="K332" i="6"/>
  <c r="M332" i="6"/>
  <c r="N332" i="6"/>
  <c r="O332" i="6"/>
  <c r="K333" i="6"/>
  <c r="M333" i="6"/>
  <c r="N333" i="6"/>
  <c r="O333" i="6"/>
  <c r="K334" i="6"/>
  <c r="M334" i="6"/>
  <c r="N334" i="6"/>
  <c r="O334" i="6"/>
  <c r="K335" i="6"/>
  <c r="M335" i="6"/>
  <c r="N335" i="6"/>
  <c r="O335" i="6"/>
  <c r="K336" i="6"/>
  <c r="M336" i="6"/>
  <c r="N336" i="6"/>
  <c r="O336" i="6"/>
  <c r="K337" i="6"/>
  <c r="M337" i="6"/>
  <c r="N337" i="6"/>
  <c r="O337" i="6"/>
  <c r="K338" i="6"/>
  <c r="M338" i="6"/>
  <c r="N338" i="6"/>
  <c r="O338" i="6"/>
  <c r="K339" i="6"/>
  <c r="M339" i="6"/>
  <c r="N339" i="6"/>
  <c r="O339" i="6"/>
  <c r="K340" i="6"/>
  <c r="M340" i="6"/>
  <c r="N340" i="6"/>
  <c r="O340" i="6"/>
  <c r="K341" i="6"/>
  <c r="M341" i="6"/>
  <c r="N341" i="6"/>
  <c r="O341" i="6"/>
  <c r="K342" i="6"/>
  <c r="M342" i="6"/>
  <c r="N342" i="6"/>
  <c r="O342" i="6"/>
  <c r="K343" i="6"/>
  <c r="M343" i="6"/>
  <c r="N343" i="6"/>
  <c r="O343" i="6"/>
  <c r="K344" i="6"/>
  <c r="M344" i="6"/>
  <c r="N344" i="6"/>
  <c r="O344" i="6"/>
  <c r="K345" i="6"/>
  <c r="M345" i="6"/>
  <c r="N345" i="6"/>
  <c r="O345" i="6"/>
  <c r="K346" i="6"/>
  <c r="M346" i="6"/>
  <c r="N346" i="6"/>
  <c r="O346" i="6"/>
  <c r="K347" i="6"/>
  <c r="M347" i="6"/>
  <c r="N347" i="6"/>
  <c r="O347" i="6"/>
  <c r="K348" i="6"/>
  <c r="M348" i="6"/>
  <c r="N348" i="6"/>
  <c r="O348" i="6"/>
  <c r="K349" i="6"/>
  <c r="M349" i="6"/>
  <c r="N349" i="6"/>
  <c r="O349" i="6"/>
  <c r="K350" i="6"/>
  <c r="M350" i="6"/>
  <c r="N350" i="6"/>
  <c r="O350" i="6"/>
  <c r="K351" i="6"/>
  <c r="M351" i="6"/>
  <c r="N351" i="6"/>
  <c r="O351" i="6"/>
  <c r="K352" i="6"/>
  <c r="M352" i="6"/>
  <c r="N352" i="6"/>
  <c r="O352" i="6"/>
  <c r="K353" i="6"/>
  <c r="M353" i="6"/>
  <c r="N353" i="6"/>
  <c r="O353" i="6"/>
  <c r="K354" i="6"/>
  <c r="M354" i="6"/>
  <c r="N354" i="6"/>
  <c r="O354" i="6"/>
  <c r="K355" i="6"/>
  <c r="M355" i="6"/>
  <c r="N355" i="6"/>
  <c r="O355" i="6"/>
  <c r="K356" i="6"/>
  <c r="M356" i="6"/>
  <c r="N356" i="6"/>
  <c r="O356" i="6"/>
  <c r="K357" i="6"/>
  <c r="M357" i="6"/>
  <c r="N357" i="6"/>
  <c r="O357" i="6"/>
  <c r="K358" i="6"/>
  <c r="M358" i="6"/>
  <c r="N358" i="6"/>
  <c r="O358" i="6"/>
  <c r="K359" i="6"/>
  <c r="M359" i="6"/>
  <c r="N359" i="6"/>
  <c r="O359" i="6"/>
  <c r="K360" i="6"/>
  <c r="M360" i="6"/>
  <c r="N360" i="6"/>
  <c r="O360" i="6"/>
  <c r="K361" i="6"/>
  <c r="M361" i="6"/>
  <c r="N361" i="6"/>
  <c r="O361" i="6"/>
  <c r="K362" i="6"/>
  <c r="M362" i="6"/>
  <c r="N362" i="6"/>
  <c r="O362" i="6"/>
  <c r="K363" i="6"/>
  <c r="M363" i="6"/>
  <c r="N363" i="6"/>
  <c r="O363" i="6"/>
  <c r="K364" i="6"/>
  <c r="M364" i="6"/>
  <c r="N364" i="6"/>
  <c r="O364" i="6"/>
  <c r="K365" i="6"/>
  <c r="M365" i="6"/>
  <c r="N365" i="6"/>
  <c r="O365" i="6"/>
  <c r="K366" i="6"/>
  <c r="M366" i="6"/>
  <c r="N366" i="6"/>
  <c r="O366" i="6"/>
  <c r="K367" i="6"/>
  <c r="M367" i="6"/>
  <c r="N367" i="6"/>
  <c r="O367" i="6"/>
  <c r="K368" i="6"/>
  <c r="M368" i="6"/>
  <c r="N368" i="6"/>
  <c r="P368" i="6" s="1"/>
  <c r="O368" i="6"/>
  <c r="K369" i="6"/>
  <c r="M369" i="6"/>
  <c r="N369" i="6"/>
  <c r="O369" i="6"/>
  <c r="K370" i="6"/>
  <c r="M370" i="6"/>
  <c r="N370" i="6"/>
  <c r="O370" i="6"/>
  <c r="K371" i="6"/>
  <c r="M371" i="6"/>
  <c r="N371" i="6"/>
  <c r="O371" i="6"/>
  <c r="K372" i="6"/>
  <c r="M372" i="6"/>
  <c r="N372" i="6"/>
  <c r="O372" i="6"/>
  <c r="K373" i="6"/>
  <c r="M373" i="6"/>
  <c r="N373" i="6"/>
  <c r="O373" i="6"/>
  <c r="K374" i="6"/>
  <c r="M374" i="6"/>
  <c r="N374" i="6"/>
  <c r="O374" i="6"/>
  <c r="K375" i="6"/>
  <c r="M375" i="6"/>
  <c r="N375" i="6"/>
  <c r="O375" i="6"/>
  <c r="K376" i="6"/>
  <c r="M376" i="6"/>
  <c r="N376" i="6"/>
  <c r="O376" i="6"/>
  <c r="K377" i="6"/>
  <c r="M377" i="6"/>
  <c r="N377" i="6"/>
  <c r="O377" i="6"/>
  <c r="K378" i="6"/>
  <c r="M378" i="6"/>
  <c r="N378" i="6"/>
  <c r="O378" i="6"/>
  <c r="K379" i="6"/>
  <c r="M379" i="6"/>
  <c r="N379" i="6"/>
  <c r="O379" i="6"/>
  <c r="K380" i="6"/>
  <c r="M380" i="6"/>
  <c r="N380" i="6"/>
  <c r="O380" i="6"/>
  <c r="K381" i="6"/>
  <c r="M381" i="6"/>
  <c r="N381" i="6"/>
  <c r="O381" i="6"/>
  <c r="K382" i="6"/>
  <c r="M382" i="6"/>
  <c r="N382" i="6"/>
  <c r="O382" i="6"/>
  <c r="G355" i="6"/>
  <c r="G356" i="6"/>
  <c r="G357" i="6"/>
  <c r="G358" i="6"/>
  <c r="G359" i="6"/>
  <c r="G264" i="6"/>
  <c r="G254" i="6"/>
  <c r="G255" i="6"/>
  <c r="G256" i="6"/>
  <c r="G257" i="6"/>
  <c r="G258" i="6"/>
  <c r="G37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9" i="6"/>
  <c r="G260" i="6"/>
  <c r="G261" i="6"/>
  <c r="G262" i="6"/>
  <c r="G263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9" i="6"/>
  <c r="G380" i="6"/>
  <c r="G381" i="6"/>
  <c r="G382" i="6"/>
  <c r="G383" i="6"/>
  <c r="G384" i="6"/>
  <c r="G18" i="6"/>
  <c r="G17" i="6"/>
  <c r="G16" i="6"/>
  <c r="P262" i="6" l="1"/>
  <c r="P85" i="11"/>
  <c r="M51" i="27"/>
  <c r="M53" i="27" s="1"/>
  <c r="F47" i="9"/>
  <c r="B47" i="9"/>
  <c r="P23" i="11"/>
  <c r="P25" i="11"/>
  <c r="P81" i="11"/>
  <c r="P45" i="11"/>
  <c r="P17" i="29"/>
  <c r="P21" i="29"/>
  <c r="P23" i="29"/>
  <c r="P344" i="6"/>
  <c r="F151" i="9"/>
  <c r="B151" i="9"/>
  <c r="P27" i="11"/>
  <c r="P28" i="27"/>
  <c r="O28" i="30"/>
  <c r="O30" i="30" s="1"/>
  <c r="M28" i="30"/>
  <c r="M30" i="30" s="1"/>
  <c r="P23" i="30"/>
  <c r="P19" i="30"/>
  <c r="P15" i="30"/>
  <c r="F127" i="11"/>
  <c r="L127" i="11" s="1"/>
  <c r="B127" i="11"/>
  <c r="P137" i="11"/>
  <c r="P135" i="11"/>
  <c r="P131" i="11"/>
  <c r="P129" i="11"/>
  <c r="P127" i="11"/>
  <c r="P123" i="11"/>
  <c r="P113" i="11"/>
  <c r="P136" i="11"/>
  <c r="P133" i="11"/>
  <c r="P128" i="11"/>
  <c r="P125" i="11"/>
  <c r="P112" i="11"/>
  <c r="P120" i="11"/>
  <c r="P117" i="11"/>
  <c r="P109" i="11"/>
  <c r="P104" i="11"/>
  <c r="P95" i="11"/>
  <c r="P88" i="11"/>
  <c r="P87" i="11"/>
  <c r="P91" i="11"/>
  <c r="P89" i="11"/>
  <c r="P82" i="11"/>
  <c r="P43" i="11"/>
  <c r="P101" i="11"/>
  <c r="P83" i="11"/>
  <c r="P107" i="11"/>
  <c r="P105" i="11"/>
  <c r="P96" i="11"/>
  <c r="P93" i="11"/>
  <c r="P79" i="11"/>
  <c r="P55" i="11"/>
  <c r="P50" i="11"/>
  <c r="F17" i="11"/>
  <c r="L17" i="11" s="1"/>
  <c r="B17" i="11"/>
  <c r="F21" i="11"/>
  <c r="L21" i="11" s="1"/>
  <c r="B21" i="11"/>
  <c r="F39" i="11"/>
  <c r="L39" i="11" s="1"/>
  <c r="B39" i="11"/>
  <c r="F34" i="11"/>
  <c r="L34" i="11" s="1"/>
  <c r="B34" i="11"/>
  <c r="F30" i="11"/>
  <c r="L30" i="11" s="1"/>
  <c r="B30" i="11"/>
  <c r="F26" i="11"/>
  <c r="L26" i="11" s="1"/>
  <c r="B26" i="11"/>
  <c r="F23" i="11"/>
  <c r="L23" i="11" s="1"/>
  <c r="B23" i="11"/>
  <c r="P70" i="11"/>
  <c r="P69" i="11"/>
  <c r="P64" i="11"/>
  <c r="P61" i="11"/>
  <c r="P53" i="11"/>
  <c r="F18" i="11"/>
  <c r="L18" i="11" s="1"/>
  <c r="B18" i="11"/>
  <c r="F22" i="11"/>
  <c r="L22" i="11" s="1"/>
  <c r="B22" i="11"/>
  <c r="F38" i="11"/>
  <c r="L38" i="11" s="1"/>
  <c r="B38" i="11"/>
  <c r="F33" i="11"/>
  <c r="L33" i="11" s="1"/>
  <c r="B33" i="11"/>
  <c r="F29" i="11"/>
  <c r="L29" i="11" s="1"/>
  <c r="B29" i="11"/>
  <c r="F19" i="11"/>
  <c r="L19" i="11" s="1"/>
  <c r="B19" i="11"/>
  <c r="F37" i="11"/>
  <c r="L37" i="11" s="1"/>
  <c r="B37" i="11"/>
  <c r="F32" i="11"/>
  <c r="L32" i="11" s="1"/>
  <c r="B32" i="11"/>
  <c r="F28" i="11"/>
  <c r="L28" i="11" s="1"/>
  <c r="B28" i="11"/>
  <c r="F25" i="11"/>
  <c r="L25" i="11" s="1"/>
  <c r="P17" i="11"/>
  <c r="P78" i="11"/>
  <c r="P51" i="11"/>
  <c r="P46" i="11"/>
  <c r="F16" i="11"/>
  <c r="L16" i="11" s="1"/>
  <c r="B16" i="11"/>
  <c r="F20" i="11"/>
  <c r="L20" i="11" s="1"/>
  <c r="B20" i="11"/>
  <c r="F40" i="11"/>
  <c r="L40" i="11" s="1"/>
  <c r="B40" i="11"/>
  <c r="F36" i="11"/>
  <c r="L36" i="11" s="1"/>
  <c r="B36" i="11"/>
  <c r="F31" i="11"/>
  <c r="L31" i="11" s="1"/>
  <c r="B31" i="11"/>
  <c r="F27" i="11"/>
  <c r="L27" i="11" s="1"/>
  <c r="B27" i="11"/>
  <c r="F24" i="11"/>
  <c r="L24" i="11" s="1"/>
  <c r="B24" i="11"/>
  <c r="P74" i="11"/>
  <c r="P63" i="11"/>
  <c r="P47" i="11"/>
  <c r="P30" i="11"/>
  <c r="P15" i="11"/>
  <c r="O139" i="11"/>
  <c r="O141" i="11" s="1"/>
  <c r="P19" i="11"/>
  <c r="P38" i="11"/>
  <c r="M139" i="11"/>
  <c r="M141" i="11" s="1"/>
  <c r="P35" i="11"/>
  <c r="P33" i="11"/>
  <c r="P31" i="11"/>
  <c r="N139" i="11"/>
  <c r="N140" i="11" s="1"/>
  <c r="P140" i="11" s="1"/>
  <c r="P20" i="11"/>
  <c r="F75" i="29"/>
  <c r="L75" i="29" s="1"/>
  <c r="B75" i="29"/>
  <c r="P76" i="29"/>
  <c r="P75" i="29"/>
  <c r="F64" i="29"/>
  <c r="L64" i="29" s="1"/>
  <c r="B64" i="29"/>
  <c r="F25" i="29"/>
  <c r="L25" i="29" s="1"/>
  <c r="B25" i="29"/>
  <c r="F39" i="29"/>
  <c r="L39" i="29" s="1"/>
  <c r="B39" i="29"/>
  <c r="P64" i="29"/>
  <c r="F26" i="29"/>
  <c r="L26" i="29" s="1"/>
  <c r="B26" i="29"/>
  <c r="P15" i="29"/>
  <c r="P16" i="29"/>
  <c r="P19" i="29"/>
  <c r="P20" i="29"/>
  <c r="P25" i="29"/>
  <c r="P38" i="29"/>
  <c r="M84" i="29"/>
  <c r="M86" i="29" s="1"/>
  <c r="N50" i="28"/>
  <c r="N51" i="28" s="1"/>
  <c r="P51" i="28" s="1"/>
  <c r="M50" i="28"/>
  <c r="M52" i="28" s="1"/>
  <c r="F28" i="27"/>
  <c r="L28" i="27" s="1"/>
  <c r="B28" i="27"/>
  <c r="N51" i="27"/>
  <c r="N52" i="27" s="1"/>
  <c r="P52" i="27" s="1"/>
  <c r="F41" i="27"/>
  <c r="L41" i="27" s="1"/>
  <c r="B41" i="27"/>
  <c r="P41" i="27"/>
  <c r="F40" i="27"/>
  <c r="L40" i="27" s="1"/>
  <c r="B40" i="27"/>
  <c r="F29" i="27"/>
  <c r="L29" i="27" s="1"/>
  <c r="B29" i="27"/>
  <c r="P38" i="27"/>
  <c r="P27" i="27"/>
  <c r="P29" i="27"/>
  <c r="P40" i="27"/>
  <c r="F23" i="26"/>
  <c r="B23" i="26"/>
  <c r="F38" i="24"/>
  <c r="B38" i="24"/>
  <c r="F15" i="15"/>
  <c r="B15" i="15"/>
  <c r="F26" i="15"/>
  <c r="B26" i="15"/>
  <c r="F25" i="15"/>
  <c r="B25" i="15"/>
  <c r="F139" i="9"/>
  <c r="B139" i="9"/>
  <c r="F116" i="9"/>
  <c r="B116" i="9"/>
  <c r="F105" i="9"/>
  <c r="B105" i="9"/>
  <c r="F96" i="9"/>
  <c r="B96" i="9"/>
  <c r="F80" i="9"/>
  <c r="B80" i="9"/>
  <c r="F65" i="9"/>
  <c r="B65" i="9"/>
  <c r="F57" i="9"/>
  <c r="B57" i="9"/>
  <c r="F129" i="9"/>
  <c r="B129" i="9"/>
  <c r="F112" i="9"/>
  <c r="B112" i="9"/>
  <c r="F102" i="9"/>
  <c r="B102" i="9"/>
  <c r="F92" i="9"/>
  <c r="B92" i="9"/>
  <c r="F76" i="9"/>
  <c r="B76" i="9"/>
  <c r="F61" i="9"/>
  <c r="B61" i="9"/>
  <c r="F54" i="9"/>
  <c r="B54" i="9"/>
  <c r="F142" i="9"/>
  <c r="B142" i="9"/>
  <c r="F127" i="9"/>
  <c r="B127" i="9"/>
  <c r="F108" i="9"/>
  <c r="B108" i="9"/>
  <c r="F100" i="9"/>
  <c r="B100" i="9"/>
  <c r="F88" i="9"/>
  <c r="B88" i="9"/>
  <c r="F74" i="9"/>
  <c r="B74" i="9"/>
  <c r="F60" i="9"/>
  <c r="B60" i="9"/>
  <c r="F52" i="9"/>
  <c r="B52" i="9"/>
  <c r="F141" i="9"/>
  <c r="B141" i="9"/>
  <c r="F117" i="9"/>
  <c r="B117" i="9"/>
  <c r="F107" i="9"/>
  <c r="B107" i="9"/>
  <c r="F97" i="9"/>
  <c r="B97" i="9"/>
  <c r="F84" i="9"/>
  <c r="B84" i="9"/>
  <c r="F69" i="9"/>
  <c r="B69" i="9"/>
  <c r="F59" i="9"/>
  <c r="B59" i="9"/>
  <c r="F49" i="9"/>
  <c r="B49" i="9"/>
  <c r="F23" i="9"/>
  <c r="B23" i="9"/>
  <c r="F35" i="9"/>
  <c r="B35" i="9"/>
  <c r="F44" i="9"/>
  <c r="B44" i="9"/>
  <c r="F31" i="9"/>
  <c r="B31" i="9"/>
  <c r="F43" i="9"/>
  <c r="B43" i="9"/>
  <c r="F27" i="9"/>
  <c r="B27" i="9"/>
  <c r="F19" i="9"/>
  <c r="B19" i="9"/>
  <c r="F39" i="9"/>
  <c r="B39" i="9"/>
  <c r="P374" i="6"/>
  <c r="P377" i="6"/>
  <c r="P353" i="6"/>
  <c r="P361" i="6"/>
  <c r="P360" i="6"/>
  <c r="P356" i="6"/>
  <c r="P342" i="6"/>
  <c r="P335" i="6"/>
  <c r="P319" i="6"/>
  <c r="P295" i="6"/>
  <c r="P250" i="6"/>
  <c r="P224" i="6"/>
  <c r="P326" i="6"/>
  <c r="P315" i="6"/>
  <c r="P334" i="6"/>
  <c r="P318" i="6"/>
  <c r="P294" i="6"/>
  <c r="P255" i="6"/>
  <c r="P240" i="6"/>
  <c r="P231" i="6"/>
  <c r="P225" i="6"/>
  <c r="P208" i="6"/>
  <c r="P314" i="6"/>
  <c r="P199" i="6"/>
  <c r="P198" i="6"/>
  <c r="P195" i="6"/>
  <c r="P191" i="6"/>
  <c r="P186" i="6"/>
  <c r="P185" i="6"/>
  <c r="P183" i="6"/>
  <c r="P222" i="6"/>
  <c r="P214" i="6"/>
  <c r="P312" i="6"/>
  <c r="P254" i="6"/>
  <c r="P252" i="6"/>
  <c r="P248" i="6"/>
  <c r="P244" i="6"/>
  <c r="P242" i="6"/>
  <c r="P173" i="6"/>
  <c r="P171" i="6"/>
  <c r="P149" i="6"/>
  <c r="P129" i="6"/>
  <c r="P165" i="6"/>
  <c r="P164" i="6"/>
  <c r="P162" i="6"/>
  <c r="P161" i="6"/>
  <c r="P159" i="6"/>
  <c r="P181" i="6"/>
  <c r="P133" i="6"/>
  <c r="P132" i="6"/>
  <c r="P130" i="6"/>
  <c r="P127" i="6"/>
  <c r="P119" i="6"/>
  <c r="P107" i="6"/>
  <c r="P99" i="6"/>
  <c r="P97" i="6"/>
  <c r="P93" i="6"/>
  <c r="P65" i="6"/>
  <c r="P57" i="6"/>
  <c r="P53" i="6"/>
  <c r="P91" i="6"/>
  <c r="P67" i="6"/>
  <c r="P61" i="6"/>
  <c r="P49" i="6"/>
  <c r="P45" i="6"/>
  <c r="P35" i="6"/>
  <c r="P26" i="6"/>
  <c r="P24" i="6"/>
  <c r="P22" i="6"/>
  <c r="P20" i="6"/>
  <c r="P41" i="6"/>
  <c r="P304" i="6"/>
  <c r="P308" i="6"/>
  <c r="P270" i="6"/>
  <c r="P287" i="6"/>
  <c r="P279" i="6"/>
  <c r="F17" i="10"/>
  <c r="B17" i="10"/>
  <c r="F25" i="14"/>
  <c r="B25" i="14"/>
  <c r="F27" i="14"/>
  <c r="B27" i="14"/>
  <c r="F18" i="6"/>
  <c r="L18" i="6" s="1"/>
  <c r="B18" i="6"/>
  <c r="F368" i="6"/>
  <c r="L368" i="6" s="1"/>
  <c r="B368" i="6"/>
  <c r="F347" i="6"/>
  <c r="L347" i="6" s="1"/>
  <c r="B347" i="6"/>
  <c r="F383" i="6"/>
  <c r="B383" i="6"/>
  <c r="F379" i="6"/>
  <c r="L379" i="6" s="1"/>
  <c r="B379" i="6"/>
  <c r="F370" i="6"/>
  <c r="L370" i="6" s="1"/>
  <c r="B370" i="6"/>
  <c r="F362" i="6"/>
  <c r="L362" i="6" s="1"/>
  <c r="B362" i="6"/>
  <c r="F353" i="6"/>
  <c r="L353" i="6" s="1"/>
  <c r="B353" i="6"/>
  <c r="F345" i="6"/>
  <c r="L345" i="6" s="1"/>
  <c r="B345" i="6"/>
  <c r="F337" i="6"/>
  <c r="L337" i="6" s="1"/>
  <c r="B337" i="6"/>
  <c r="F329" i="6"/>
  <c r="L329" i="6" s="1"/>
  <c r="B329" i="6"/>
  <c r="F325" i="6"/>
  <c r="L325" i="6" s="1"/>
  <c r="B325" i="6"/>
  <c r="F317" i="6"/>
  <c r="L317" i="6" s="1"/>
  <c r="B317" i="6"/>
  <c r="F309" i="6"/>
  <c r="L309" i="6" s="1"/>
  <c r="B309" i="6"/>
  <c r="F305" i="6"/>
  <c r="L305" i="6" s="1"/>
  <c r="B305" i="6"/>
  <c r="F297" i="6"/>
  <c r="L297" i="6" s="1"/>
  <c r="B297" i="6"/>
  <c r="F289" i="6"/>
  <c r="L289" i="6" s="1"/>
  <c r="B289" i="6"/>
  <c r="F281" i="6"/>
  <c r="L281" i="6" s="1"/>
  <c r="B281" i="6"/>
  <c r="F277" i="6"/>
  <c r="L277" i="6" s="1"/>
  <c r="B277" i="6"/>
  <c r="F269" i="6"/>
  <c r="L269" i="6" s="1"/>
  <c r="B269" i="6"/>
  <c r="F265" i="6"/>
  <c r="L265" i="6" s="1"/>
  <c r="B265" i="6"/>
  <c r="F251" i="6"/>
  <c r="L251" i="6" s="1"/>
  <c r="B251" i="6"/>
  <c r="F247" i="6"/>
  <c r="L247" i="6" s="1"/>
  <c r="B247" i="6"/>
  <c r="F239" i="6"/>
  <c r="L239" i="6" s="1"/>
  <c r="B239" i="6"/>
  <c r="F231" i="6"/>
  <c r="L231" i="6" s="1"/>
  <c r="B231" i="6"/>
  <c r="F223" i="6"/>
  <c r="L223" i="6" s="1"/>
  <c r="B223" i="6"/>
  <c r="F215" i="6"/>
  <c r="L215" i="6" s="1"/>
  <c r="B215" i="6"/>
  <c r="F211" i="6"/>
  <c r="L211" i="6" s="1"/>
  <c r="B211" i="6"/>
  <c r="F203" i="6"/>
  <c r="L203" i="6" s="1"/>
  <c r="B203" i="6"/>
  <c r="F199" i="6"/>
  <c r="L199" i="6" s="1"/>
  <c r="B199" i="6"/>
  <c r="F191" i="6"/>
  <c r="L191" i="6" s="1"/>
  <c r="B191" i="6"/>
  <c r="F183" i="6"/>
  <c r="L183" i="6" s="1"/>
  <c r="B183" i="6"/>
  <c r="F175" i="6"/>
  <c r="L175" i="6" s="1"/>
  <c r="B175" i="6"/>
  <c r="F167" i="6"/>
  <c r="L167" i="6" s="1"/>
  <c r="B167" i="6"/>
  <c r="F159" i="6"/>
  <c r="L159" i="6" s="1"/>
  <c r="B159" i="6"/>
  <c r="F151" i="6"/>
  <c r="L151" i="6" s="1"/>
  <c r="B151" i="6"/>
  <c r="F143" i="6"/>
  <c r="L143" i="6" s="1"/>
  <c r="B143" i="6"/>
  <c r="F139" i="6"/>
  <c r="L139" i="6" s="1"/>
  <c r="B139" i="6"/>
  <c r="F131" i="6"/>
  <c r="L131" i="6" s="1"/>
  <c r="B131" i="6"/>
  <c r="F123" i="6"/>
  <c r="L123" i="6" s="1"/>
  <c r="B123" i="6"/>
  <c r="F115" i="6"/>
  <c r="L115" i="6" s="1"/>
  <c r="B115" i="6"/>
  <c r="F111" i="6"/>
  <c r="L111" i="6" s="1"/>
  <c r="B111" i="6"/>
  <c r="F103" i="6"/>
  <c r="L103" i="6" s="1"/>
  <c r="B103" i="6"/>
  <c r="F95" i="6"/>
  <c r="L95" i="6" s="1"/>
  <c r="B95" i="6"/>
  <c r="F91" i="6"/>
  <c r="L91" i="6" s="1"/>
  <c r="B91" i="6"/>
  <c r="F83" i="6"/>
  <c r="L83" i="6" s="1"/>
  <c r="B83" i="6"/>
  <c r="F75" i="6"/>
  <c r="L75" i="6" s="1"/>
  <c r="B75" i="6"/>
  <c r="F71" i="6"/>
  <c r="L71" i="6" s="1"/>
  <c r="B71" i="6"/>
  <c r="F67" i="6"/>
  <c r="L67" i="6" s="1"/>
  <c r="B67" i="6"/>
  <c r="F59" i="6"/>
  <c r="L59" i="6" s="1"/>
  <c r="B59" i="6"/>
  <c r="F51" i="6"/>
  <c r="L51" i="6" s="1"/>
  <c r="B51" i="6"/>
  <c r="F43" i="6"/>
  <c r="L43" i="6" s="1"/>
  <c r="B43" i="6"/>
  <c r="F39" i="6"/>
  <c r="L39" i="6" s="1"/>
  <c r="B39" i="6"/>
  <c r="F31" i="6"/>
  <c r="L31" i="6" s="1"/>
  <c r="B31" i="6"/>
  <c r="F27" i="6"/>
  <c r="L27" i="6" s="1"/>
  <c r="B27" i="6"/>
  <c r="F19" i="6"/>
  <c r="L19" i="6" s="1"/>
  <c r="B19" i="6"/>
  <c r="F256" i="6"/>
  <c r="L256" i="6" s="1"/>
  <c r="B256" i="6"/>
  <c r="F355" i="6"/>
  <c r="L355" i="6" s="1"/>
  <c r="B355" i="6"/>
  <c r="F17" i="6"/>
  <c r="L17" i="6" s="1"/>
  <c r="B17" i="6"/>
  <c r="F382" i="6"/>
  <c r="L382" i="6" s="1"/>
  <c r="B382" i="6"/>
  <c r="F377" i="6"/>
  <c r="L377" i="6" s="1"/>
  <c r="B377" i="6"/>
  <c r="F373" i="6"/>
  <c r="L373" i="6" s="1"/>
  <c r="B373" i="6"/>
  <c r="F369" i="6"/>
  <c r="L369" i="6" s="1"/>
  <c r="B369" i="6"/>
  <c r="F365" i="6"/>
  <c r="L365" i="6" s="1"/>
  <c r="B365" i="6"/>
  <c r="F361" i="6"/>
  <c r="L361" i="6" s="1"/>
  <c r="B361" i="6"/>
  <c r="F352" i="6"/>
  <c r="L352" i="6" s="1"/>
  <c r="B352" i="6"/>
  <c r="F348" i="6"/>
  <c r="L348" i="6" s="1"/>
  <c r="B348" i="6"/>
  <c r="F372" i="6"/>
  <c r="L372" i="6" s="1"/>
  <c r="B372" i="6"/>
  <c r="F360" i="6"/>
  <c r="L360" i="6" s="1"/>
  <c r="B360" i="6"/>
  <c r="F343" i="6"/>
  <c r="L343" i="6" s="1"/>
  <c r="B343" i="6"/>
  <c r="F331" i="6"/>
  <c r="L331" i="6" s="1"/>
  <c r="B331" i="6"/>
  <c r="F323" i="6"/>
  <c r="L323" i="6" s="1"/>
  <c r="B323" i="6"/>
  <c r="F315" i="6"/>
  <c r="L315" i="6" s="1"/>
  <c r="B315" i="6"/>
  <c r="F307" i="6"/>
  <c r="L307" i="6" s="1"/>
  <c r="B307" i="6"/>
  <c r="F299" i="6"/>
  <c r="L299" i="6" s="1"/>
  <c r="B299" i="6"/>
  <c r="F287" i="6"/>
  <c r="L287" i="6" s="1"/>
  <c r="B287" i="6"/>
  <c r="F279" i="6"/>
  <c r="L279" i="6" s="1"/>
  <c r="B279" i="6"/>
  <c r="F271" i="6"/>
  <c r="L271" i="6" s="1"/>
  <c r="B271" i="6"/>
  <c r="F262" i="6"/>
  <c r="L262" i="6" s="1"/>
  <c r="B262" i="6"/>
  <c r="F249" i="6"/>
  <c r="L249" i="6" s="1"/>
  <c r="B249" i="6"/>
  <c r="F241" i="6"/>
  <c r="L241" i="6" s="1"/>
  <c r="B241" i="6"/>
  <c r="F233" i="6"/>
  <c r="L233" i="6" s="1"/>
  <c r="B233" i="6"/>
  <c r="F225" i="6"/>
  <c r="L225" i="6" s="1"/>
  <c r="B225" i="6"/>
  <c r="F217" i="6"/>
  <c r="L217" i="6" s="1"/>
  <c r="B217" i="6"/>
  <c r="F209" i="6"/>
  <c r="L209" i="6" s="1"/>
  <c r="B209" i="6"/>
  <c r="F201" i="6"/>
  <c r="L201" i="6" s="1"/>
  <c r="B201" i="6"/>
  <c r="F193" i="6"/>
  <c r="L193" i="6" s="1"/>
  <c r="B193" i="6"/>
  <c r="F185" i="6"/>
  <c r="L185" i="6" s="1"/>
  <c r="B185" i="6"/>
  <c r="F177" i="6"/>
  <c r="L177" i="6" s="1"/>
  <c r="B177" i="6"/>
  <c r="F169" i="6"/>
  <c r="L169" i="6" s="1"/>
  <c r="B169" i="6"/>
  <c r="F161" i="6"/>
  <c r="L161" i="6" s="1"/>
  <c r="B161" i="6"/>
  <c r="F153" i="6"/>
  <c r="L153" i="6" s="1"/>
  <c r="B153" i="6"/>
  <c r="F145" i="6"/>
  <c r="L145" i="6" s="1"/>
  <c r="B145" i="6"/>
  <c r="F137" i="6"/>
  <c r="L137" i="6" s="1"/>
  <c r="B137" i="6"/>
  <c r="F125" i="6"/>
  <c r="L125" i="6" s="1"/>
  <c r="B125" i="6"/>
  <c r="F117" i="6"/>
  <c r="L117" i="6" s="1"/>
  <c r="B117" i="6"/>
  <c r="F109" i="6"/>
  <c r="L109" i="6" s="1"/>
  <c r="B109" i="6"/>
  <c r="F97" i="6"/>
  <c r="L97" i="6" s="1"/>
  <c r="B97" i="6"/>
  <c r="F89" i="6"/>
  <c r="L89" i="6" s="1"/>
  <c r="B89" i="6"/>
  <c r="F77" i="6"/>
  <c r="L77" i="6" s="1"/>
  <c r="B77" i="6"/>
  <c r="F69" i="6"/>
  <c r="L69" i="6" s="1"/>
  <c r="B69" i="6"/>
  <c r="F57" i="6"/>
  <c r="L57" i="6" s="1"/>
  <c r="B57" i="6"/>
  <c r="F45" i="6"/>
  <c r="L45" i="6" s="1"/>
  <c r="B45" i="6"/>
  <c r="F41" i="6"/>
  <c r="L41" i="6" s="1"/>
  <c r="B41" i="6"/>
  <c r="F33" i="6"/>
  <c r="L33" i="6" s="1"/>
  <c r="B33" i="6"/>
  <c r="F25" i="6"/>
  <c r="L25" i="6" s="1"/>
  <c r="B25" i="6"/>
  <c r="F258" i="6"/>
  <c r="L258" i="6" s="1"/>
  <c r="B258" i="6"/>
  <c r="F357" i="6"/>
  <c r="L357" i="6" s="1"/>
  <c r="B357" i="6"/>
  <c r="F376" i="6"/>
  <c r="L376" i="6" s="1"/>
  <c r="B376" i="6"/>
  <c r="F351" i="6"/>
  <c r="L351" i="6" s="1"/>
  <c r="B351" i="6"/>
  <c r="F339" i="6"/>
  <c r="L339" i="6" s="1"/>
  <c r="B339" i="6"/>
  <c r="F335" i="6"/>
  <c r="L335" i="6" s="1"/>
  <c r="B335" i="6"/>
  <c r="F327" i="6"/>
  <c r="L327" i="6" s="1"/>
  <c r="B327" i="6"/>
  <c r="F319" i="6"/>
  <c r="L319" i="6" s="1"/>
  <c r="B319" i="6"/>
  <c r="F311" i="6"/>
  <c r="L311" i="6" s="1"/>
  <c r="B311" i="6"/>
  <c r="F303" i="6"/>
  <c r="L303" i="6" s="1"/>
  <c r="B303" i="6"/>
  <c r="F295" i="6"/>
  <c r="L295" i="6" s="1"/>
  <c r="B295" i="6"/>
  <c r="F291" i="6"/>
  <c r="L291" i="6" s="1"/>
  <c r="B291" i="6"/>
  <c r="F283" i="6"/>
  <c r="L283" i="6" s="1"/>
  <c r="B283" i="6"/>
  <c r="F275" i="6"/>
  <c r="L275" i="6" s="1"/>
  <c r="B275" i="6"/>
  <c r="F267" i="6"/>
  <c r="L267" i="6" s="1"/>
  <c r="B267" i="6"/>
  <c r="F253" i="6"/>
  <c r="L253" i="6" s="1"/>
  <c r="B253" i="6"/>
  <c r="F245" i="6"/>
  <c r="L245" i="6" s="1"/>
  <c r="B245" i="6"/>
  <c r="F237" i="6"/>
  <c r="L237" i="6" s="1"/>
  <c r="B237" i="6"/>
  <c r="F229" i="6"/>
  <c r="L229" i="6" s="1"/>
  <c r="B229" i="6"/>
  <c r="F221" i="6"/>
  <c r="L221" i="6" s="1"/>
  <c r="B221" i="6"/>
  <c r="F213" i="6"/>
  <c r="L213" i="6" s="1"/>
  <c r="B213" i="6"/>
  <c r="F205" i="6"/>
  <c r="L205" i="6" s="1"/>
  <c r="B205" i="6"/>
  <c r="F197" i="6"/>
  <c r="L197" i="6" s="1"/>
  <c r="B197" i="6"/>
  <c r="F189" i="6"/>
  <c r="L189" i="6" s="1"/>
  <c r="B189" i="6"/>
  <c r="F181" i="6"/>
  <c r="L181" i="6" s="1"/>
  <c r="B181" i="6"/>
  <c r="F173" i="6"/>
  <c r="L173" i="6" s="1"/>
  <c r="B173" i="6"/>
  <c r="F165" i="6"/>
  <c r="L165" i="6" s="1"/>
  <c r="B165" i="6"/>
  <c r="F157" i="6"/>
  <c r="L157" i="6" s="1"/>
  <c r="B157" i="6"/>
  <c r="F149" i="6"/>
  <c r="L149" i="6" s="1"/>
  <c r="B149" i="6"/>
  <c r="F141" i="6"/>
  <c r="L141" i="6" s="1"/>
  <c r="B141" i="6"/>
  <c r="F133" i="6"/>
  <c r="L133" i="6" s="1"/>
  <c r="B133" i="6"/>
  <c r="F129" i="6"/>
  <c r="L129" i="6" s="1"/>
  <c r="B129" i="6"/>
  <c r="F121" i="6"/>
  <c r="L121" i="6" s="1"/>
  <c r="B121" i="6"/>
  <c r="F113" i="6"/>
  <c r="L113" i="6" s="1"/>
  <c r="B113" i="6"/>
  <c r="F105" i="6"/>
  <c r="L105" i="6" s="1"/>
  <c r="B105" i="6"/>
  <c r="F101" i="6"/>
  <c r="L101" i="6" s="1"/>
  <c r="B101" i="6"/>
  <c r="F93" i="6"/>
  <c r="L93" i="6" s="1"/>
  <c r="B93" i="6"/>
  <c r="F85" i="6"/>
  <c r="L85" i="6" s="1"/>
  <c r="B85" i="6"/>
  <c r="F81" i="6"/>
  <c r="L81" i="6" s="1"/>
  <c r="B81" i="6"/>
  <c r="F73" i="6"/>
  <c r="L73" i="6" s="1"/>
  <c r="B73" i="6"/>
  <c r="F65" i="6"/>
  <c r="L65" i="6" s="1"/>
  <c r="B65" i="6"/>
  <c r="F61" i="6"/>
  <c r="L61" i="6" s="1"/>
  <c r="B61" i="6"/>
  <c r="F53" i="6"/>
  <c r="L53" i="6" s="1"/>
  <c r="B53" i="6"/>
  <c r="F49" i="6"/>
  <c r="L49" i="6" s="1"/>
  <c r="B49" i="6"/>
  <c r="F37" i="6"/>
  <c r="L37" i="6" s="1"/>
  <c r="B37" i="6"/>
  <c r="F29" i="6"/>
  <c r="L29" i="6" s="1"/>
  <c r="B29" i="6"/>
  <c r="F21" i="6"/>
  <c r="L21" i="6" s="1"/>
  <c r="B21" i="6"/>
  <c r="F254" i="6"/>
  <c r="L254" i="6" s="1"/>
  <c r="B254" i="6"/>
  <c r="P376" i="6"/>
  <c r="P372" i="6"/>
  <c r="P370" i="6"/>
  <c r="F381" i="6"/>
  <c r="L381" i="6" s="1"/>
  <c r="B381" i="6"/>
  <c r="F364" i="6"/>
  <c r="L364" i="6" s="1"/>
  <c r="B364" i="6"/>
  <c r="F16" i="6"/>
  <c r="B16" i="6"/>
  <c r="F374" i="6"/>
  <c r="L374" i="6" s="1"/>
  <c r="B374" i="6"/>
  <c r="F366" i="6"/>
  <c r="L366" i="6" s="1"/>
  <c r="B366" i="6"/>
  <c r="F349" i="6"/>
  <c r="L349" i="6" s="1"/>
  <c r="B349" i="6"/>
  <c r="F341" i="6"/>
  <c r="L341" i="6" s="1"/>
  <c r="B341" i="6"/>
  <c r="F333" i="6"/>
  <c r="L333" i="6" s="1"/>
  <c r="B333" i="6"/>
  <c r="F321" i="6"/>
  <c r="L321" i="6" s="1"/>
  <c r="B321" i="6"/>
  <c r="F313" i="6"/>
  <c r="L313" i="6" s="1"/>
  <c r="B313" i="6"/>
  <c r="F301" i="6"/>
  <c r="L301" i="6" s="1"/>
  <c r="B301" i="6"/>
  <c r="F293" i="6"/>
  <c r="L293" i="6" s="1"/>
  <c r="B293" i="6"/>
  <c r="F285" i="6"/>
  <c r="L285" i="6" s="1"/>
  <c r="B285" i="6"/>
  <c r="F273" i="6"/>
  <c r="L273" i="6" s="1"/>
  <c r="B273" i="6"/>
  <c r="F260" i="6"/>
  <c r="L260" i="6" s="1"/>
  <c r="B260" i="6"/>
  <c r="F243" i="6"/>
  <c r="L243" i="6" s="1"/>
  <c r="B243" i="6"/>
  <c r="F235" i="6"/>
  <c r="L235" i="6" s="1"/>
  <c r="B235" i="6"/>
  <c r="F227" i="6"/>
  <c r="L227" i="6" s="1"/>
  <c r="B227" i="6"/>
  <c r="F219" i="6"/>
  <c r="L219" i="6" s="1"/>
  <c r="B219" i="6"/>
  <c r="F207" i="6"/>
  <c r="L207" i="6" s="1"/>
  <c r="B207" i="6"/>
  <c r="F195" i="6"/>
  <c r="L195" i="6" s="1"/>
  <c r="B195" i="6"/>
  <c r="F187" i="6"/>
  <c r="L187" i="6" s="1"/>
  <c r="B187" i="6"/>
  <c r="F179" i="6"/>
  <c r="L179" i="6" s="1"/>
  <c r="B179" i="6"/>
  <c r="F171" i="6"/>
  <c r="L171" i="6" s="1"/>
  <c r="B171" i="6"/>
  <c r="F163" i="6"/>
  <c r="L163" i="6" s="1"/>
  <c r="B163" i="6"/>
  <c r="F155" i="6"/>
  <c r="L155" i="6" s="1"/>
  <c r="B155" i="6"/>
  <c r="F147" i="6"/>
  <c r="L147" i="6" s="1"/>
  <c r="B147" i="6"/>
  <c r="F135" i="6"/>
  <c r="L135" i="6" s="1"/>
  <c r="B135" i="6"/>
  <c r="F127" i="6"/>
  <c r="L127" i="6" s="1"/>
  <c r="B127" i="6"/>
  <c r="F119" i="6"/>
  <c r="L119" i="6" s="1"/>
  <c r="B119" i="6"/>
  <c r="F107" i="6"/>
  <c r="L107" i="6" s="1"/>
  <c r="B107" i="6"/>
  <c r="F99" i="6"/>
  <c r="L99" i="6" s="1"/>
  <c r="B99" i="6"/>
  <c r="F87" i="6"/>
  <c r="L87" i="6" s="1"/>
  <c r="B87" i="6"/>
  <c r="F79" i="6"/>
  <c r="L79" i="6" s="1"/>
  <c r="B79" i="6"/>
  <c r="F63" i="6"/>
  <c r="L63" i="6" s="1"/>
  <c r="B63" i="6"/>
  <c r="F55" i="6"/>
  <c r="L55" i="6" s="1"/>
  <c r="B55" i="6"/>
  <c r="F47" i="6"/>
  <c r="L47" i="6" s="1"/>
  <c r="B47" i="6"/>
  <c r="F35" i="6"/>
  <c r="L35" i="6" s="1"/>
  <c r="B35" i="6"/>
  <c r="F23" i="6"/>
  <c r="L23" i="6" s="1"/>
  <c r="B23" i="6"/>
  <c r="F359" i="6"/>
  <c r="L359" i="6" s="1"/>
  <c r="B359" i="6"/>
  <c r="P352" i="6"/>
  <c r="F384" i="6"/>
  <c r="B384" i="6"/>
  <c r="F380" i="6"/>
  <c r="L380" i="6" s="1"/>
  <c r="B380" i="6"/>
  <c r="F375" i="6"/>
  <c r="L375" i="6" s="1"/>
  <c r="B375" i="6"/>
  <c r="F371" i="6"/>
  <c r="L371" i="6" s="1"/>
  <c r="B371" i="6"/>
  <c r="F367" i="6"/>
  <c r="L367" i="6" s="1"/>
  <c r="B367" i="6"/>
  <c r="F363" i="6"/>
  <c r="L363" i="6" s="1"/>
  <c r="B363" i="6"/>
  <c r="F354" i="6"/>
  <c r="L354" i="6" s="1"/>
  <c r="B354" i="6"/>
  <c r="F350" i="6"/>
  <c r="L350" i="6" s="1"/>
  <c r="B350" i="6"/>
  <c r="F346" i="6"/>
  <c r="L346" i="6" s="1"/>
  <c r="B346" i="6"/>
  <c r="F342" i="6"/>
  <c r="L342" i="6" s="1"/>
  <c r="B342" i="6"/>
  <c r="F338" i="6"/>
  <c r="L338" i="6" s="1"/>
  <c r="B338" i="6"/>
  <c r="F334" i="6"/>
  <c r="L334" i="6" s="1"/>
  <c r="B334" i="6"/>
  <c r="F330" i="6"/>
  <c r="L330" i="6" s="1"/>
  <c r="B330" i="6"/>
  <c r="F326" i="6"/>
  <c r="L326" i="6" s="1"/>
  <c r="B326" i="6"/>
  <c r="F322" i="6"/>
  <c r="L322" i="6" s="1"/>
  <c r="B322" i="6"/>
  <c r="F318" i="6"/>
  <c r="L318" i="6" s="1"/>
  <c r="B318" i="6"/>
  <c r="F314" i="6"/>
  <c r="L314" i="6" s="1"/>
  <c r="B314" i="6"/>
  <c r="F310" i="6"/>
  <c r="L310" i="6" s="1"/>
  <c r="B310" i="6"/>
  <c r="F306" i="6"/>
  <c r="L306" i="6" s="1"/>
  <c r="B306" i="6"/>
  <c r="F302" i="6"/>
  <c r="L302" i="6" s="1"/>
  <c r="B302" i="6"/>
  <c r="F298" i="6"/>
  <c r="L298" i="6" s="1"/>
  <c r="B298" i="6"/>
  <c r="F294" i="6"/>
  <c r="L294" i="6" s="1"/>
  <c r="B294" i="6"/>
  <c r="F290" i="6"/>
  <c r="L290" i="6" s="1"/>
  <c r="B290" i="6"/>
  <c r="F286" i="6"/>
  <c r="L286" i="6" s="1"/>
  <c r="B286" i="6"/>
  <c r="F282" i="6"/>
  <c r="L282" i="6" s="1"/>
  <c r="B282" i="6"/>
  <c r="F278" i="6"/>
  <c r="L278" i="6" s="1"/>
  <c r="B278" i="6"/>
  <c r="F274" i="6"/>
  <c r="L274" i="6" s="1"/>
  <c r="B274" i="6"/>
  <c r="F270" i="6"/>
  <c r="L270" i="6" s="1"/>
  <c r="B270" i="6"/>
  <c r="F266" i="6"/>
  <c r="L266" i="6" s="1"/>
  <c r="B266" i="6"/>
  <c r="F261" i="6"/>
  <c r="L261" i="6" s="1"/>
  <c r="B261" i="6"/>
  <c r="F252" i="6"/>
  <c r="L252" i="6" s="1"/>
  <c r="B252" i="6"/>
  <c r="F248" i="6"/>
  <c r="L248" i="6" s="1"/>
  <c r="B248" i="6"/>
  <c r="F244" i="6"/>
  <c r="L244" i="6" s="1"/>
  <c r="B244" i="6"/>
  <c r="F240" i="6"/>
  <c r="L240" i="6" s="1"/>
  <c r="B240" i="6"/>
  <c r="F236" i="6"/>
  <c r="L236" i="6" s="1"/>
  <c r="B236" i="6"/>
  <c r="F232" i="6"/>
  <c r="L232" i="6" s="1"/>
  <c r="B232" i="6"/>
  <c r="F228" i="6"/>
  <c r="L228" i="6" s="1"/>
  <c r="B228" i="6"/>
  <c r="F224" i="6"/>
  <c r="L224" i="6" s="1"/>
  <c r="B224" i="6"/>
  <c r="F220" i="6"/>
  <c r="L220" i="6" s="1"/>
  <c r="B220" i="6"/>
  <c r="F216" i="6"/>
  <c r="L216" i="6" s="1"/>
  <c r="B216" i="6"/>
  <c r="F212" i="6"/>
  <c r="L212" i="6" s="1"/>
  <c r="B212" i="6"/>
  <c r="F208" i="6"/>
  <c r="L208" i="6" s="1"/>
  <c r="B208" i="6"/>
  <c r="F204" i="6"/>
  <c r="L204" i="6" s="1"/>
  <c r="B204" i="6"/>
  <c r="F200" i="6"/>
  <c r="L200" i="6" s="1"/>
  <c r="B200" i="6"/>
  <c r="F196" i="6"/>
  <c r="L196" i="6" s="1"/>
  <c r="B196" i="6"/>
  <c r="F192" i="6"/>
  <c r="L192" i="6" s="1"/>
  <c r="B192" i="6"/>
  <c r="F188" i="6"/>
  <c r="L188" i="6" s="1"/>
  <c r="B188" i="6"/>
  <c r="F184" i="6"/>
  <c r="L184" i="6" s="1"/>
  <c r="B184" i="6"/>
  <c r="F180" i="6"/>
  <c r="L180" i="6" s="1"/>
  <c r="B180" i="6"/>
  <c r="F176" i="6"/>
  <c r="L176" i="6" s="1"/>
  <c r="B176" i="6"/>
  <c r="F172" i="6"/>
  <c r="L172" i="6" s="1"/>
  <c r="B172" i="6"/>
  <c r="F168" i="6"/>
  <c r="L168" i="6" s="1"/>
  <c r="B168" i="6"/>
  <c r="F164" i="6"/>
  <c r="L164" i="6" s="1"/>
  <c r="B164" i="6"/>
  <c r="F160" i="6"/>
  <c r="L160" i="6" s="1"/>
  <c r="B160" i="6"/>
  <c r="F156" i="6"/>
  <c r="L156" i="6" s="1"/>
  <c r="B156" i="6"/>
  <c r="F152" i="6"/>
  <c r="L152" i="6" s="1"/>
  <c r="B152" i="6"/>
  <c r="F148" i="6"/>
  <c r="L148" i="6" s="1"/>
  <c r="B148" i="6"/>
  <c r="F144" i="6"/>
  <c r="L144" i="6" s="1"/>
  <c r="B144" i="6"/>
  <c r="F140" i="6"/>
  <c r="L140" i="6" s="1"/>
  <c r="B140" i="6"/>
  <c r="F136" i="6"/>
  <c r="L136" i="6" s="1"/>
  <c r="B136" i="6"/>
  <c r="F132" i="6"/>
  <c r="L132" i="6" s="1"/>
  <c r="B132" i="6"/>
  <c r="F128" i="6"/>
  <c r="L128" i="6" s="1"/>
  <c r="B128" i="6"/>
  <c r="F124" i="6"/>
  <c r="L124" i="6" s="1"/>
  <c r="B124" i="6"/>
  <c r="F120" i="6"/>
  <c r="L120" i="6" s="1"/>
  <c r="B120" i="6"/>
  <c r="F116" i="6"/>
  <c r="L116" i="6" s="1"/>
  <c r="B116" i="6"/>
  <c r="F112" i="6"/>
  <c r="L112" i="6" s="1"/>
  <c r="B112" i="6"/>
  <c r="F108" i="6"/>
  <c r="L108" i="6" s="1"/>
  <c r="B108" i="6"/>
  <c r="F104" i="6"/>
  <c r="L104" i="6" s="1"/>
  <c r="B104" i="6"/>
  <c r="F100" i="6"/>
  <c r="L100" i="6" s="1"/>
  <c r="B100" i="6"/>
  <c r="F96" i="6"/>
  <c r="L96" i="6" s="1"/>
  <c r="B96" i="6"/>
  <c r="F92" i="6"/>
  <c r="L92" i="6" s="1"/>
  <c r="B92" i="6"/>
  <c r="F88" i="6"/>
  <c r="L88" i="6" s="1"/>
  <c r="B88" i="6"/>
  <c r="F84" i="6"/>
  <c r="L84" i="6" s="1"/>
  <c r="B84" i="6"/>
  <c r="F80" i="6"/>
  <c r="L80" i="6" s="1"/>
  <c r="B80" i="6"/>
  <c r="F76" i="6"/>
  <c r="L76" i="6" s="1"/>
  <c r="B76" i="6"/>
  <c r="F72" i="6"/>
  <c r="L72" i="6" s="1"/>
  <c r="B72" i="6"/>
  <c r="F68" i="6"/>
  <c r="L68" i="6" s="1"/>
  <c r="B68" i="6"/>
  <c r="F64" i="6"/>
  <c r="L64" i="6" s="1"/>
  <c r="B64" i="6"/>
  <c r="F60" i="6"/>
  <c r="L60" i="6" s="1"/>
  <c r="B60" i="6"/>
  <c r="F56" i="6"/>
  <c r="L56" i="6" s="1"/>
  <c r="B56" i="6"/>
  <c r="F52" i="6"/>
  <c r="L52" i="6" s="1"/>
  <c r="B52" i="6"/>
  <c r="F48" i="6"/>
  <c r="L48" i="6" s="1"/>
  <c r="B48" i="6"/>
  <c r="F44" i="6"/>
  <c r="L44" i="6" s="1"/>
  <c r="B44" i="6"/>
  <c r="F40" i="6"/>
  <c r="L40" i="6" s="1"/>
  <c r="B40" i="6"/>
  <c r="F36" i="6"/>
  <c r="L36" i="6" s="1"/>
  <c r="B36" i="6"/>
  <c r="F32" i="6"/>
  <c r="L32" i="6" s="1"/>
  <c r="B32" i="6"/>
  <c r="F28" i="6"/>
  <c r="L28" i="6" s="1"/>
  <c r="B28" i="6"/>
  <c r="F24" i="6"/>
  <c r="L24" i="6" s="1"/>
  <c r="B24" i="6"/>
  <c r="F20" i="6"/>
  <c r="L20" i="6" s="1"/>
  <c r="B20" i="6"/>
  <c r="F257" i="6"/>
  <c r="L257" i="6" s="1"/>
  <c r="B257" i="6"/>
  <c r="F264" i="6"/>
  <c r="L264" i="6" s="1"/>
  <c r="B264" i="6"/>
  <c r="F356" i="6"/>
  <c r="L356" i="6" s="1"/>
  <c r="B356" i="6"/>
  <c r="P381" i="6"/>
  <c r="P380" i="6"/>
  <c r="P378" i="6"/>
  <c r="P369" i="6"/>
  <c r="P366" i="6"/>
  <c r="P354" i="6"/>
  <c r="P350" i="6"/>
  <c r="P345" i="6"/>
  <c r="P300" i="6"/>
  <c r="P298" i="6"/>
  <c r="P296" i="6"/>
  <c r="P292" i="6"/>
  <c r="P290" i="6"/>
  <c r="P288" i="6"/>
  <c r="P284" i="6"/>
  <c r="P282" i="6"/>
  <c r="P280" i="6"/>
  <c r="P276" i="6"/>
  <c r="P274" i="6"/>
  <c r="P272" i="6"/>
  <c r="P263" i="6"/>
  <c r="P236" i="6"/>
  <c r="P234" i="6"/>
  <c r="P232" i="6"/>
  <c r="P228" i="6"/>
  <c r="P226" i="6"/>
  <c r="P215" i="6"/>
  <c r="P209" i="6"/>
  <c r="P206" i="6"/>
  <c r="P180" i="6"/>
  <c r="P178" i="6"/>
  <c r="P177" i="6"/>
  <c r="P175" i="6"/>
  <c r="P156" i="6"/>
  <c r="P153" i="6"/>
  <c r="P151" i="6"/>
  <c r="P147" i="6"/>
  <c r="P124" i="6"/>
  <c r="P121" i="6"/>
  <c r="P115" i="6"/>
  <c r="P111" i="6"/>
  <c r="P90" i="6"/>
  <c r="P89" i="6"/>
  <c r="P78" i="6"/>
  <c r="P74" i="6"/>
  <c r="P70" i="6"/>
  <c r="P358" i="6"/>
  <c r="P348" i="6"/>
  <c r="P346" i="6"/>
  <c r="P268" i="6"/>
  <c r="P266" i="6"/>
  <c r="P264" i="6"/>
  <c r="P246" i="6"/>
  <c r="P220" i="6"/>
  <c r="P218" i="6"/>
  <c r="P216" i="6"/>
  <c r="P212" i="6"/>
  <c r="P210" i="6"/>
  <c r="P193" i="6"/>
  <c r="P187" i="6"/>
  <c r="P172" i="6"/>
  <c r="P163" i="6"/>
  <c r="P148" i="6"/>
  <c r="P145" i="6"/>
  <c r="P143" i="6"/>
  <c r="P131" i="6"/>
  <c r="P117" i="6"/>
  <c r="P113" i="6"/>
  <c r="P109" i="6"/>
  <c r="P66" i="6"/>
  <c r="P62" i="6"/>
  <c r="P58" i="6"/>
  <c r="P50" i="6"/>
  <c r="F344" i="6"/>
  <c r="L344" i="6" s="1"/>
  <c r="B344" i="6"/>
  <c r="F340" i="6"/>
  <c r="L340" i="6" s="1"/>
  <c r="B340" i="6"/>
  <c r="F336" i="6"/>
  <c r="L336" i="6" s="1"/>
  <c r="B336" i="6"/>
  <c r="F332" i="6"/>
  <c r="L332" i="6" s="1"/>
  <c r="B332" i="6"/>
  <c r="F328" i="6"/>
  <c r="L328" i="6" s="1"/>
  <c r="B328" i="6"/>
  <c r="F324" i="6"/>
  <c r="L324" i="6" s="1"/>
  <c r="B324" i="6"/>
  <c r="F320" i="6"/>
  <c r="L320" i="6" s="1"/>
  <c r="B320" i="6"/>
  <c r="F316" i="6"/>
  <c r="L316" i="6" s="1"/>
  <c r="B316" i="6"/>
  <c r="F312" i="6"/>
  <c r="L312" i="6" s="1"/>
  <c r="B312" i="6"/>
  <c r="F308" i="6"/>
  <c r="L308" i="6" s="1"/>
  <c r="B308" i="6"/>
  <c r="F304" i="6"/>
  <c r="L304" i="6" s="1"/>
  <c r="B304" i="6"/>
  <c r="F300" i="6"/>
  <c r="L300" i="6" s="1"/>
  <c r="B300" i="6"/>
  <c r="F296" i="6"/>
  <c r="L296" i="6" s="1"/>
  <c r="B296" i="6"/>
  <c r="F292" i="6"/>
  <c r="L292" i="6" s="1"/>
  <c r="B292" i="6"/>
  <c r="F288" i="6"/>
  <c r="L288" i="6" s="1"/>
  <c r="B288" i="6"/>
  <c r="F284" i="6"/>
  <c r="L284" i="6" s="1"/>
  <c r="B284" i="6"/>
  <c r="F280" i="6"/>
  <c r="L280" i="6" s="1"/>
  <c r="B280" i="6"/>
  <c r="F276" i="6"/>
  <c r="L276" i="6" s="1"/>
  <c r="B276" i="6"/>
  <c r="F272" i="6"/>
  <c r="L272" i="6" s="1"/>
  <c r="B272" i="6"/>
  <c r="F268" i="6"/>
  <c r="L268" i="6" s="1"/>
  <c r="B268" i="6"/>
  <c r="F263" i="6"/>
  <c r="L263" i="6" s="1"/>
  <c r="B263" i="6"/>
  <c r="F259" i="6"/>
  <c r="L259" i="6" s="1"/>
  <c r="B259" i="6"/>
  <c r="F250" i="6"/>
  <c r="L250" i="6" s="1"/>
  <c r="B250" i="6"/>
  <c r="F246" i="6"/>
  <c r="L246" i="6" s="1"/>
  <c r="B246" i="6"/>
  <c r="F242" i="6"/>
  <c r="L242" i="6" s="1"/>
  <c r="B242" i="6"/>
  <c r="F238" i="6"/>
  <c r="L238" i="6" s="1"/>
  <c r="B238" i="6"/>
  <c r="F234" i="6"/>
  <c r="L234" i="6" s="1"/>
  <c r="B234" i="6"/>
  <c r="F230" i="6"/>
  <c r="L230" i="6" s="1"/>
  <c r="B230" i="6"/>
  <c r="F226" i="6"/>
  <c r="L226" i="6" s="1"/>
  <c r="B226" i="6"/>
  <c r="F222" i="6"/>
  <c r="L222" i="6" s="1"/>
  <c r="B222" i="6"/>
  <c r="F218" i="6"/>
  <c r="L218" i="6" s="1"/>
  <c r="B218" i="6"/>
  <c r="F214" i="6"/>
  <c r="L214" i="6" s="1"/>
  <c r="B214" i="6"/>
  <c r="F210" i="6"/>
  <c r="L210" i="6" s="1"/>
  <c r="B210" i="6"/>
  <c r="F206" i="6"/>
  <c r="L206" i="6" s="1"/>
  <c r="B206" i="6"/>
  <c r="F202" i="6"/>
  <c r="L202" i="6" s="1"/>
  <c r="B202" i="6"/>
  <c r="F198" i="6"/>
  <c r="L198" i="6" s="1"/>
  <c r="B198" i="6"/>
  <c r="F194" i="6"/>
  <c r="L194" i="6" s="1"/>
  <c r="B194" i="6"/>
  <c r="F190" i="6"/>
  <c r="L190" i="6" s="1"/>
  <c r="B190" i="6"/>
  <c r="F186" i="6"/>
  <c r="L186" i="6" s="1"/>
  <c r="B186" i="6"/>
  <c r="F182" i="6"/>
  <c r="L182" i="6" s="1"/>
  <c r="B182" i="6"/>
  <c r="F178" i="6"/>
  <c r="L178" i="6" s="1"/>
  <c r="B178" i="6"/>
  <c r="F174" i="6"/>
  <c r="L174" i="6" s="1"/>
  <c r="B174" i="6"/>
  <c r="F170" i="6"/>
  <c r="L170" i="6" s="1"/>
  <c r="B170" i="6"/>
  <c r="F166" i="6"/>
  <c r="L166" i="6" s="1"/>
  <c r="B166" i="6"/>
  <c r="F162" i="6"/>
  <c r="L162" i="6" s="1"/>
  <c r="B162" i="6"/>
  <c r="F158" i="6"/>
  <c r="L158" i="6" s="1"/>
  <c r="B158" i="6"/>
  <c r="F154" i="6"/>
  <c r="L154" i="6" s="1"/>
  <c r="B154" i="6"/>
  <c r="F150" i="6"/>
  <c r="L150" i="6" s="1"/>
  <c r="B150" i="6"/>
  <c r="F146" i="6"/>
  <c r="L146" i="6" s="1"/>
  <c r="B146" i="6"/>
  <c r="F142" i="6"/>
  <c r="L142" i="6" s="1"/>
  <c r="B142" i="6"/>
  <c r="F138" i="6"/>
  <c r="L138" i="6" s="1"/>
  <c r="B138" i="6"/>
  <c r="F134" i="6"/>
  <c r="L134" i="6" s="1"/>
  <c r="B134" i="6"/>
  <c r="F130" i="6"/>
  <c r="L130" i="6" s="1"/>
  <c r="B130" i="6"/>
  <c r="F126" i="6"/>
  <c r="L126" i="6" s="1"/>
  <c r="B126" i="6"/>
  <c r="F122" i="6"/>
  <c r="L122" i="6" s="1"/>
  <c r="B122" i="6"/>
  <c r="F118" i="6"/>
  <c r="L118" i="6" s="1"/>
  <c r="B118" i="6"/>
  <c r="F114" i="6"/>
  <c r="L114" i="6" s="1"/>
  <c r="B114" i="6"/>
  <c r="F110" i="6"/>
  <c r="L110" i="6" s="1"/>
  <c r="B110" i="6"/>
  <c r="F106" i="6"/>
  <c r="L106" i="6" s="1"/>
  <c r="B106" i="6"/>
  <c r="F102" i="6"/>
  <c r="L102" i="6" s="1"/>
  <c r="B102" i="6"/>
  <c r="F98" i="6"/>
  <c r="L98" i="6" s="1"/>
  <c r="B98" i="6"/>
  <c r="F94" i="6"/>
  <c r="L94" i="6" s="1"/>
  <c r="B94" i="6"/>
  <c r="F90" i="6"/>
  <c r="L90" i="6" s="1"/>
  <c r="B90" i="6"/>
  <c r="F86" i="6"/>
  <c r="L86" i="6" s="1"/>
  <c r="B86" i="6"/>
  <c r="F82" i="6"/>
  <c r="L82" i="6" s="1"/>
  <c r="B82" i="6"/>
  <c r="F78" i="6"/>
  <c r="L78" i="6" s="1"/>
  <c r="B78" i="6"/>
  <c r="F74" i="6"/>
  <c r="L74" i="6" s="1"/>
  <c r="B74" i="6"/>
  <c r="F70" i="6"/>
  <c r="L70" i="6" s="1"/>
  <c r="B70" i="6"/>
  <c r="F66" i="6"/>
  <c r="L66" i="6" s="1"/>
  <c r="B66" i="6"/>
  <c r="F62" i="6"/>
  <c r="L62" i="6" s="1"/>
  <c r="B62" i="6"/>
  <c r="F58" i="6"/>
  <c r="L58" i="6" s="1"/>
  <c r="B58" i="6"/>
  <c r="F54" i="6"/>
  <c r="L54" i="6" s="1"/>
  <c r="B54" i="6"/>
  <c r="F50" i="6"/>
  <c r="L50" i="6" s="1"/>
  <c r="B50" i="6"/>
  <c r="F46" i="6"/>
  <c r="L46" i="6" s="1"/>
  <c r="B46" i="6"/>
  <c r="F42" i="6"/>
  <c r="L42" i="6" s="1"/>
  <c r="B42" i="6"/>
  <c r="F38" i="6"/>
  <c r="L38" i="6" s="1"/>
  <c r="B38" i="6"/>
  <c r="F34" i="6"/>
  <c r="L34" i="6" s="1"/>
  <c r="B34" i="6"/>
  <c r="F30" i="6"/>
  <c r="L30" i="6" s="1"/>
  <c r="B30" i="6"/>
  <c r="F26" i="6"/>
  <c r="L26" i="6" s="1"/>
  <c r="B26" i="6"/>
  <c r="F22" i="6"/>
  <c r="L22" i="6" s="1"/>
  <c r="B22" i="6"/>
  <c r="F378" i="6"/>
  <c r="L378" i="6" s="1"/>
  <c r="B378" i="6"/>
  <c r="F255" i="6"/>
  <c r="L255" i="6" s="1"/>
  <c r="B255" i="6"/>
  <c r="F358" i="6"/>
  <c r="L358" i="6" s="1"/>
  <c r="B358" i="6"/>
  <c r="P382" i="6"/>
  <c r="P364" i="6"/>
  <c r="P362" i="6"/>
  <c r="P340" i="6"/>
  <c r="P338" i="6"/>
  <c r="P336" i="6"/>
  <c r="P332" i="6"/>
  <c r="P330" i="6"/>
  <c r="P328" i="6"/>
  <c r="P324" i="6"/>
  <c r="P322" i="6"/>
  <c r="P320" i="6"/>
  <c r="P316" i="6"/>
  <c r="P311" i="6"/>
  <c r="P310" i="6"/>
  <c r="P307" i="6"/>
  <c r="P306" i="6"/>
  <c r="P303" i="6"/>
  <c r="P286" i="6"/>
  <c r="P278" i="6"/>
  <c r="P260" i="6"/>
  <c r="P258" i="6"/>
  <c r="P256" i="6"/>
  <c r="P247" i="6"/>
  <c r="P238" i="6"/>
  <c r="P230" i="6"/>
  <c r="P204" i="6"/>
  <c r="P201" i="6"/>
  <c r="P179" i="6"/>
  <c r="P170" i="6"/>
  <c r="P169" i="6"/>
  <c r="P167" i="6"/>
  <c r="P155" i="6"/>
  <c r="P140" i="6"/>
  <c r="P138" i="6"/>
  <c r="P137" i="6"/>
  <c r="P135" i="6"/>
  <c r="P105" i="6"/>
  <c r="P102" i="6"/>
  <c r="P101" i="6"/>
  <c r="P95" i="6"/>
  <c r="P85" i="6"/>
  <c r="P81" i="6"/>
  <c r="P75" i="6"/>
  <c r="P71" i="6"/>
  <c r="P32" i="6"/>
  <c r="P30" i="6"/>
  <c r="P28" i="6"/>
  <c r="P19" i="6"/>
  <c r="P37" i="6"/>
  <c r="P17" i="6"/>
  <c r="N30" i="30"/>
  <c r="N141" i="11"/>
  <c r="N52" i="28"/>
  <c r="P379" i="6"/>
  <c r="P373" i="6"/>
  <c r="P365" i="6"/>
  <c r="P357" i="6"/>
  <c r="P349" i="6"/>
  <c r="P341" i="6"/>
  <c r="P333" i="6"/>
  <c r="P325" i="6"/>
  <c r="P317" i="6"/>
  <c r="P309" i="6"/>
  <c r="P301" i="6"/>
  <c r="P293" i="6"/>
  <c r="P285" i="6"/>
  <c r="P277" i="6"/>
  <c r="P269" i="6"/>
  <c r="P261" i="6"/>
  <c r="P253" i="6"/>
  <c r="P245" i="6"/>
  <c r="P237" i="6"/>
  <c r="P229" i="6"/>
  <c r="P221" i="6"/>
  <c r="P213" i="6"/>
  <c r="P205" i="6"/>
  <c r="P196" i="6"/>
  <c r="P190" i="6"/>
  <c r="P184" i="6"/>
  <c r="P176" i="6"/>
  <c r="P168" i="6"/>
  <c r="P160" i="6"/>
  <c r="P152" i="6"/>
  <c r="P144" i="6"/>
  <c r="P136" i="6"/>
  <c r="P128" i="6"/>
  <c r="P120" i="6"/>
  <c r="P112" i="6"/>
  <c r="P104" i="6"/>
  <c r="P96" i="6"/>
  <c r="P88" i="6"/>
  <c r="P84" i="6"/>
  <c r="P80" i="6"/>
  <c r="P375" i="6"/>
  <c r="P367" i="6"/>
  <c r="P359" i="6"/>
  <c r="P351" i="6"/>
  <c r="P343" i="6"/>
  <c r="P327" i="6"/>
  <c r="P239" i="6"/>
  <c r="P223" i="6"/>
  <c r="P207" i="6"/>
  <c r="P197" i="6"/>
  <c r="P154" i="6"/>
  <c r="P146" i="6"/>
  <c r="P122" i="6"/>
  <c r="P114" i="6"/>
  <c r="P106" i="6"/>
  <c r="P98" i="6"/>
  <c r="P337" i="6"/>
  <c r="P329" i="6"/>
  <c r="P321" i="6"/>
  <c r="P313" i="6"/>
  <c r="P297" i="6"/>
  <c r="P289" i="6"/>
  <c r="P281" i="6"/>
  <c r="P273" i="6"/>
  <c r="P265" i="6"/>
  <c r="P257" i="6"/>
  <c r="P249" i="6"/>
  <c r="P241" i="6"/>
  <c r="P233" i="6"/>
  <c r="P217" i="6"/>
  <c r="P116" i="6"/>
  <c r="P108" i="6"/>
  <c r="P100" i="6"/>
  <c r="P92" i="6"/>
  <c r="P86" i="6"/>
  <c r="P82" i="6"/>
  <c r="P79" i="6"/>
  <c r="P371" i="6"/>
  <c r="P363" i="6"/>
  <c r="P355" i="6"/>
  <c r="P347" i="6"/>
  <c r="P339" i="6"/>
  <c r="P331" i="6"/>
  <c r="P323" i="6"/>
  <c r="P305" i="6"/>
  <c r="P299" i="6"/>
  <c r="P291" i="6"/>
  <c r="P283" i="6"/>
  <c r="P275" i="6"/>
  <c r="P267" i="6"/>
  <c r="P259" i="6"/>
  <c r="P251" i="6"/>
  <c r="P243" i="6"/>
  <c r="P235" i="6"/>
  <c r="P227" i="6"/>
  <c r="P219" i="6"/>
  <c r="P211" i="6"/>
  <c r="P203" i="6"/>
  <c r="P194" i="6"/>
  <c r="P189" i="6"/>
  <c r="P182" i="6"/>
  <c r="P174" i="6"/>
  <c r="P166" i="6"/>
  <c r="P158" i="6"/>
  <c r="P150" i="6"/>
  <c r="P142" i="6"/>
  <c r="P134" i="6"/>
  <c r="P126" i="6"/>
  <c r="P118" i="6"/>
  <c r="P110" i="6"/>
  <c r="P94" i="6"/>
  <c r="P87" i="6"/>
  <c r="P83" i="6"/>
  <c r="P76" i="6"/>
  <c r="P54" i="6"/>
  <c r="P46" i="6"/>
  <c r="P72" i="6"/>
  <c r="P68" i="6"/>
  <c r="P63" i="6"/>
  <c r="P59" i="6"/>
  <c r="P55" i="6"/>
  <c r="P51" i="6"/>
  <c r="P47" i="6"/>
  <c r="P43" i="6"/>
  <c r="P39" i="6"/>
  <c r="P36" i="6"/>
  <c r="P31" i="6"/>
  <c r="P23" i="6"/>
  <c r="P14" i="30"/>
  <c r="P26" i="30"/>
  <c r="P25" i="30"/>
  <c r="P22" i="30"/>
  <c r="P21" i="30"/>
  <c r="P18" i="30"/>
  <c r="P17" i="30"/>
  <c r="P18" i="11"/>
  <c r="P26" i="11"/>
  <c r="P130" i="11"/>
  <c r="P122" i="11"/>
  <c r="P114" i="11"/>
  <c r="P106" i="11"/>
  <c r="P98" i="11"/>
  <c r="P90" i="11"/>
  <c r="P75" i="11"/>
  <c r="P66" i="11"/>
  <c r="P56" i="11"/>
  <c r="P77" i="6"/>
  <c r="P73" i="6"/>
  <c r="P69" i="6"/>
  <c r="P64" i="6"/>
  <c r="P60" i="6"/>
  <c r="P56" i="6"/>
  <c r="P52" i="6"/>
  <c r="P48" i="6"/>
  <c r="P44" i="6"/>
  <c r="P40" i="6"/>
  <c r="P33" i="6"/>
  <c r="P25" i="6"/>
  <c r="P16" i="11"/>
  <c r="P24" i="11"/>
  <c r="P132" i="11"/>
  <c r="P124" i="11"/>
  <c r="P116" i="11"/>
  <c r="P108" i="11"/>
  <c r="P100" i="11"/>
  <c r="P92" i="11"/>
  <c r="P84" i="11"/>
  <c r="P80" i="11"/>
  <c r="P67" i="11"/>
  <c r="P62" i="11"/>
  <c r="P58" i="11"/>
  <c r="P48" i="11"/>
  <c r="P22" i="11"/>
  <c r="P134" i="11"/>
  <c r="P126" i="11"/>
  <c r="P118" i="11"/>
  <c r="P110" i="11"/>
  <c r="P102" i="11"/>
  <c r="P94" i="11"/>
  <c r="P86" i="11"/>
  <c r="P72" i="11"/>
  <c r="P54" i="11"/>
  <c r="P42" i="6"/>
  <c r="P38" i="6"/>
  <c r="P29" i="6"/>
  <c r="P21" i="6"/>
  <c r="P18" i="6"/>
  <c r="P76" i="11"/>
  <c r="P68" i="11"/>
  <c r="P60" i="11"/>
  <c r="P52" i="11"/>
  <c r="P44" i="11"/>
  <c r="P36" i="11"/>
  <c r="P28" i="11"/>
  <c r="P18" i="29"/>
  <c r="P24" i="29"/>
  <c r="P39" i="29"/>
  <c r="P36" i="29"/>
  <c r="P40" i="11"/>
  <c r="P32" i="11"/>
  <c r="P22" i="29"/>
  <c r="P77" i="29"/>
  <c r="P42" i="11"/>
  <c r="P34" i="11"/>
  <c r="P26" i="29"/>
  <c r="P37" i="29"/>
  <c r="P202" i="6"/>
  <c r="P188" i="6"/>
  <c r="P200" i="6"/>
  <c r="P192" i="6"/>
  <c r="N53" i="27" l="1"/>
  <c r="P28" i="30"/>
  <c r="P30" i="30" s="1"/>
  <c r="P139" i="11"/>
  <c r="P141" i="11" s="1"/>
  <c r="N34" i="29"/>
  <c r="N63" i="29"/>
  <c r="N35" i="29"/>
  <c r="N74" i="29"/>
  <c r="N45" i="29"/>
  <c r="N82" i="29"/>
  <c r="N33" i="29"/>
  <c r="N52" i="29"/>
  <c r="O24" i="26"/>
  <c r="N24" i="26"/>
  <c r="O15" i="26"/>
  <c r="N15" i="26"/>
  <c r="N30" i="26"/>
  <c r="N29" i="26"/>
  <c r="N28" i="26"/>
  <c r="N27" i="26"/>
  <c r="N26" i="26"/>
  <c r="N25" i="26"/>
  <c r="O22" i="26"/>
  <c r="N22" i="26"/>
  <c r="N21" i="26"/>
  <c r="N20" i="26"/>
  <c r="N19" i="26"/>
  <c r="N18" i="26"/>
  <c r="N17" i="26"/>
  <c r="N16" i="26"/>
  <c r="O14" i="26"/>
  <c r="N14" i="26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O14" i="25"/>
  <c r="N54" i="24"/>
  <c r="N53" i="24"/>
  <c r="N52" i="24"/>
  <c r="N51" i="24"/>
  <c r="N50" i="24"/>
  <c r="N49" i="24"/>
  <c r="N48" i="24"/>
  <c r="N47" i="24"/>
  <c r="N46" i="24"/>
  <c r="N44" i="24"/>
  <c r="N43" i="24"/>
  <c r="N42" i="24"/>
  <c r="N41" i="24"/>
  <c r="N40" i="24"/>
  <c r="N39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O15" i="24"/>
  <c r="N48" i="23"/>
  <c r="N47" i="23"/>
  <c r="N46" i="23"/>
  <c r="N45" i="23"/>
  <c r="N43" i="23"/>
  <c r="N41" i="23"/>
  <c r="N39" i="23"/>
  <c r="N36" i="23"/>
  <c r="N35" i="23"/>
  <c r="N34" i="23"/>
  <c r="N33" i="23"/>
  <c r="N30" i="23"/>
  <c r="N29" i="23"/>
  <c r="N28" i="23"/>
  <c r="N27" i="23"/>
  <c r="N26" i="23"/>
  <c r="N25" i="23"/>
  <c r="N23" i="23"/>
  <c r="N22" i="23"/>
  <c r="N21" i="23"/>
  <c r="N20" i="23"/>
  <c r="N19" i="23"/>
  <c r="N18" i="23"/>
  <c r="N17" i="23"/>
  <c r="N16" i="23"/>
  <c r="N15" i="23"/>
  <c r="N44" i="23"/>
  <c r="N42" i="23"/>
  <c r="N40" i="23"/>
  <c r="N38" i="23"/>
  <c r="N37" i="23"/>
  <c r="N32" i="23"/>
  <c r="N31" i="23"/>
  <c r="N24" i="23"/>
  <c r="N14" i="23"/>
  <c r="N84" i="29" l="1"/>
  <c r="N85" i="29" s="1"/>
  <c r="P85" i="29" s="1"/>
  <c r="N32" i="26"/>
  <c r="N50" i="23"/>
  <c r="N14" i="25"/>
  <c r="N32" i="25" s="1"/>
  <c r="N45" i="24"/>
  <c r="N15" i="24"/>
  <c r="N56" i="24" s="1"/>
  <c r="N86" i="29" l="1"/>
  <c r="N33" i="26"/>
  <c r="P33" i="26" s="1"/>
  <c r="N57" i="24"/>
  <c r="P57" i="24" s="1"/>
  <c r="N33" i="25"/>
  <c r="P33" i="25" s="1"/>
  <c r="N51" i="23"/>
  <c r="P51" i="23" s="1"/>
  <c r="N52" i="23"/>
  <c r="O152" i="9"/>
  <c r="N152" i="9"/>
  <c r="O150" i="9"/>
  <c r="N150" i="9"/>
  <c r="O149" i="9"/>
  <c r="N149" i="9"/>
  <c r="O148" i="9"/>
  <c r="N148" i="9"/>
  <c r="O147" i="9"/>
  <c r="N147" i="9"/>
  <c r="O146" i="9"/>
  <c r="N146" i="9"/>
  <c r="O145" i="9"/>
  <c r="N145" i="9"/>
  <c r="O144" i="9"/>
  <c r="N144" i="9"/>
  <c r="O143" i="9"/>
  <c r="N143" i="9"/>
  <c r="O126" i="9"/>
  <c r="N126" i="9"/>
  <c r="O138" i="9"/>
  <c r="N138" i="9"/>
  <c r="O125" i="9"/>
  <c r="N125" i="9"/>
  <c r="O137" i="9"/>
  <c r="N137" i="9"/>
  <c r="O140" i="9"/>
  <c r="N140" i="9"/>
  <c r="O136" i="9"/>
  <c r="N136" i="9"/>
  <c r="O135" i="9"/>
  <c r="N135" i="9"/>
  <c r="O134" i="9"/>
  <c r="N134" i="9"/>
  <c r="O133" i="9"/>
  <c r="N133" i="9"/>
  <c r="O132" i="9"/>
  <c r="N132" i="9"/>
  <c r="O131" i="9"/>
  <c r="N131" i="9"/>
  <c r="O130" i="9"/>
  <c r="N130" i="9"/>
  <c r="N34" i="26" l="1"/>
  <c r="N58" i="24"/>
  <c r="N34" i="25"/>
  <c r="O128" i="9"/>
  <c r="N128" i="9"/>
  <c r="O124" i="9"/>
  <c r="N124" i="9"/>
  <c r="O123" i="9"/>
  <c r="N123" i="9"/>
  <c r="O122" i="9"/>
  <c r="N122" i="9"/>
  <c r="O121" i="9"/>
  <c r="N121" i="9"/>
  <c r="O120" i="9"/>
  <c r="N120" i="9"/>
  <c r="O119" i="9"/>
  <c r="N119" i="9"/>
  <c r="O118" i="9"/>
  <c r="N118" i="9"/>
  <c r="O115" i="9"/>
  <c r="N115" i="9"/>
  <c r="O114" i="9"/>
  <c r="N114" i="9"/>
  <c r="O113" i="9"/>
  <c r="N113" i="9"/>
  <c r="O111" i="9"/>
  <c r="N111" i="9"/>
  <c r="O110" i="9"/>
  <c r="N110" i="9"/>
  <c r="O109" i="9"/>
  <c r="N109" i="9"/>
  <c r="O95" i="9"/>
  <c r="N95" i="9"/>
  <c r="O94" i="9"/>
  <c r="N94" i="9"/>
  <c r="O93" i="9"/>
  <c r="N93" i="9"/>
  <c r="O91" i="9"/>
  <c r="N91" i="9"/>
  <c r="O90" i="9"/>
  <c r="N90" i="9"/>
  <c r="O89" i="9"/>
  <c r="N89" i="9"/>
  <c r="O87" i="9"/>
  <c r="N87" i="9"/>
  <c r="O86" i="9"/>
  <c r="N86" i="9"/>
  <c r="O85" i="9"/>
  <c r="N85" i="9"/>
  <c r="O83" i="9"/>
  <c r="N83" i="9"/>
  <c r="O82" i="9"/>
  <c r="N82" i="9"/>
  <c r="O81" i="9"/>
  <c r="N81" i="9"/>
  <c r="O79" i="9"/>
  <c r="N79" i="9"/>
  <c r="O78" i="9"/>
  <c r="N78" i="9"/>
  <c r="O77" i="9"/>
  <c r="N77" i="9"/>
  <c r="O71" i="9"/>
  <c r="N71" i="9"/>
  <c r="O75" i="9" l="1"/>
  <c r="N75" i="9"/>
  <c r="O73" i="9"/>
  <c r="N73" i="9"/>
  <c r="O72" i="9"/>
  <c r="N72" i="9"/>
  <c r="O70" i="9"/>
  <c r="N70" i="9"/>
  <c r="O68" i="9"/>
  <c r="N68" i="9"/>
  <c r="O67" i="9"/>
  <c r="N67" i="9"/>
  <c r="O66" i="9"/>
  <c r="N66" i="9"/>
  <c r="O64" i="9"/>
  <c r="N64" i="9"/>
  <c r="O63" i="9"/>
  <c r="N63" i="9"/>
  <c r="O62" i="9"/>
  <c r="N62" i="9"/>
  <c r="O106" i="9" l="1"/>
  <c r="N106" i="9"/>
  <c r="O104" i="9"/>
  <c r="N104" i="9"/>
  <c r="O103" i="9"/>
  <c r="N103" i="9"/>
  <c r="O101" i="9"/>
  <c r="N101" i="9"/>
  <c r="O99" i="9"/>
  <c r="N99" i="9"/>
  <c r="O98" i="9"/>
  <c r="N98" i="9"/>
  <c r="O58" i="9"/>
  <c r="N58" i="9"/>
  <c r="O56" i="9"/>
  <c r="N56" i="9"/>
  <c r="O55" i="9"/>
  <c r="N55" i="9"/>
  <c r="O53" i="9" l="1"/>
  <c r="N53" i="9"/>
  <c r="O51" i="9"/>
  <c r="N51" i="9"/>
  <c r="O50" i="9"/>
  <c r="N50" i="9"/>
  <c r="O48" i="9" l="1"/>
  <c r="N48" i="9"/>
  <c r="O46" i="9"/>
  <c r="N46" i="9"/>
  <c r="O45" i="9"/>
  <c r="N45" i="9"/>
  <c r="O42" i="9" l="1"/>
  <c r="N42" i="9"/>
  <c r="O41" i="9"/>
  <c r="N41" i="9"/>
  <c r="O40" i="9"/>
  <c r="N40" i="9"/>
  <c r="O38" i="9"/>
  <c r="N38" i="9"/>
  <c r="O37" i="9"/>
  <c r="N37" i="9"/>
  <c r="O36" i="9"/>
  <c r="N36" i="9"/>
  <c r="O34" i="9"/>
  <c r="N34" i="9"/>
  <c r="O33" i="9"/>
  <c r="N33" i="9"/>
  <c r="O32" i="9"/>
  <c r="N32" i="9"/>
  <c r="O30" i="9"/>
  <c r="N30" i="9"/>
  <c r="O29" i="9"/>
  <c r="N29" i="9"/>
  <c r="O28" i="9"/>
  <c r="N28" i="9"/>
  <c r="O26" i="9"/>
  <c r="N26" i="9"/>
  <c r="O25" i="9"/>
  <c r="N25" i="9"/>
  <c r="O24" i="9"/>
  <c r="N24" i="9"/>
  <c r="O22" i="9"/>
  <c r="N22" i="9"/>
  <c r="O21" i="9"/>
  <c r="N21" i="9"/>
  <c r="O20" i="9"/>
  <c r="N20" i="9"/>
  <c r="O17" i="9"/>
  <c r="N17" i="9"/>
  <c r="O18" i="9"/>
  <c r="N18" i="9"/>
  <c r="O16" i="9"/>
  <c r="N16" i="9"/>
  <c r="N154" i="9" l="1"/>
  <c r="N155" i="9" s="1"/>
  <c r="P155" i="9" s="1"/>
  <c r="O154" i="9"/>
  <c r="O156" i="9" s="1"/>
  <c r="O42" i="10"/>
  <c r="N42" i="10"/>
  <c r="N156" i="9" l="1"/>
  <c r="O36" i="10"/>
  <c r="N36" i="10"/>
  <c r="O35" i="10"/>
  <c r="N35" i="10"/>
  <c r="O34" i="10"/>
  <c r="N34" i="10"/>
  <c r="O33" i="10"/>
  <c r="N33" i="10"/>
  <c r="O32" i="10"/>
  <c r="N32" i="10"/>
  <c r="O31" i="10"/>
  <c r="N31" i="10"/>
  <c r="O41" i="10"/>
  <c r="N41" i="10"/>
  <c r="O47" i="10" l="1"/>
  <c r="N47" i="10"/>
  <c r="O39" i="10"/>
  <c r="N39" i="10"/>
  <c r="O29" i="10"/>
  <c r="N29" i="10"/>
  <c r="O46" i="10"/>
  <c r="N46" i="10"/>
  <c r="O45" i="10"/>
  <c r="N45" i="10"/>
  <c r="O28" i="10"/>
  <c r="N28" i="10"/>
  <c r="O25" i="10"/>
  <c r="N25" i="10"/>
  <c r="O24" i="10"/>
  <c r="N24" i="10"/>
  <c r="O23" i="10"/>
  <c r="N23" i="10"/>
  <c r="O22" i="10"/>
  <c r="N22" i="10"/>
  <c r="O20" i="10" l="1"/>
  <c r="N20" i="10"/>
  <c r="O14" i="5" l="1"/>
  <c r="N14" i="5"/>
  <c r="O26" i="14"/>
  <c r="N26" i="14"/>
  <c r="O16" i="6" l="1"/>
  <c r="N16" i="6"/>
  <c r="L16" i="6"/>
  <c r="M16" i="6"/>
  <c r="P16" i="6" l="1"/>
  <c r="K16" i="6"/>
  <c r="O21" i="10" l="1"/>
  <c r="N21" i="10"/>
  <c r="M21" i="10"/>
  <c r="L21" i="10"/>
  <c r="K21" i="10"/>
  <c r="O49" i="10"/>
  <c r="N49" i="10"/>
  <c r="O28" i="15"/>
  <c r="N28" i="15"/>
  <c r="O27" i="15"/>
  <c r="N27" i="15"/>
  <c r="O24" i="15"/>
  <c r="N24" i="15"/>
  <c r="O23" i="15"/>
  <c r="N23" i="15"/>
  <c r="O22" i="15"/>
  <c r="N22" i="15"/>
  <c r="O21" i="15"/>
  <c r="N21" i="15"/>
  <c r="O20" i="15"/>
  <c r="N20" i="15"/>
  <c r="O19" i="15"/>
  <c r="N19" i="15"/>
  <c r="O18" i="15"/>
  <c r="N18" i="15"/>
  <c r="O17" i="15"/>
  <c r="N17" i="15"/>
  <c r="O16" i="15"/>
  <c r="N16" i="15"/>
  <c r="K15" i="15"/>
  <c r="N15" i="15"/>
  <c r="O14" i="15"/>
  <c r="N14" i="15"/>
  <c r="N30" i="15" l="1"/>
  <c r="N31" i="15" s="1"/>
  <c r="P31" i="15" s="1"/>
  <c r="M15" i="15"/>
  <c r="O15" i="15"/>
  <c r="P21" i="10"/>
  <c r="L15" i="15"/>
  <c r="N32" i="15" l="1"/>
  <c r="O30" i="15"/>
  <c r="O32" i="15" s="1"/>
  <c r="P15" i="15"/>
  <c r="O38" i="10" l="1"/>
  <c r="N38" i="10"/>
  <c r="O44" i="10" l="1"/>
  <c r="N44" i="10"/>
  <c r="O43" i="10"/>
  <c r="N43" i="10"/>
  <c r="O16" i="10" l="1"/>
  <c r="N16" i="10"/>
  <c r="O18" i="10" l="1"/>
  <c r="N18" i="10"/>
  <c r="M383" i="6" l="1"/>
  <c r="L383" i="6"/>
  <c r="L386" i="6" s="1"/>
  <c r="L388" i="6" s="1"/>
  <c r="N383" i="6"/>
  <c r="N386" i="6" s="1"/>
  <c r="O383" i="6"/>
  <c r="M384" i="6"/>
  <c r="L384" i="6"/>
  <c r="N384" i="6"/>
  <c r="O386" i="6" l="1"/>
  <c r="O388" i="6" s="1"/>
  <c r="N387" i="6"/>
  <c r="P387" i="6" s="1"/>
  <c r="M386" i="6"/>
  <c r="M388" i="6" s="1"/>
  <c r="K384" i="6"/>
  <c r="O384" i="6"/>
  <c r="P384" i="6" s="1"/>
  <c r="P386" i="6" s="1"/>
  <c r="P388" i="6" l="1"/>
  <c r="N388" i="6"/>
  <c r="O32" i="14"/>
  <c r="N32" i="14"/>
  <c r="O31" i="14"/>
  <c r="N31" i="14"/>
  <c r="O30" i="14"/>
  <c r="N30" i="14"/>
  <c r="O29" i="14"/>
  <c r="N29" i="14"/>
  <c r="O28" i="14"/>
  <c r="N28" i="14"/>
  <c r="O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O15" i="14"/>
  <c r="N15" i="14"/>
  <c r="O14" i="14"/>
  <c r="N14" i="14"/>
  <c r="O13" i="14"/>
  <c r="N13" i="14"/>
  <c r="L13" i="14"/>
  <c r="H13" i="14"/>
  <c r="M13" i="14" s="1"/>
  <c r="O34" i="14" l="1"/>
  <c r="O36" i="14" s="1"/>
  <c r="P13" i="14"/>
  <c r="N16" i="14"/>
  <c r="N34" i="14" s="1"/>
  <c r="N24" i="14"/>
  <c r="K13" i="14"/>
  <c r="N35" i="14" l="1"/>
  <c r="P35" i="14" s="1"/>
  <c r="N36" i="14"/>
  <c r="O19" i="10" l="1"/>
  <c r="O51" i="10" s="1"/>
  <c r="O53" i="10" s="1"/>
  <c r="N19" i="10"/>
  <c r="N51" i="10" s="1"/>
  <c r="N52" i="10" l="1"/>
  <c r="P52" i="10" s="1"/>
  <c r="N53" i="10"/>
  <c r="O18" i="5" l="1"/>
  <c r="N18" i="5"/>
  <c r="O17" i="5"/>
  <c r="N17" i="5"/>
  <c r="O16" i="5"/>
  <c r="N16" i="5"/>
  <c r="O15" i="5"/>
  <c r="N15" i="5"/>
  <c r="O13" i="5"/>
  <c r="N13" i="5"/>
  <c r="M13" i="5"/>
  <c r="L13" i="5"/>
  <c r="K13" i="5"/>
  <c r="P13" i="5" l="1"/>
  <c r="N20" i="5"/>
  <c r="O20" i="5"/>
  <c r="O22" i="5" s="1"/>
  <c r="N21" i="5" l="1"/>
  <c r="P21" i="5" s="1"/>
  <c r="N22" i="5"/>
  <c r="P8" i="6" l="1"/>
  <c r="K28" i="14" l="1"/>
  <c r="K31" i="14"/>
  <c r="M28" i="14"/>
  <c r="P28" i="14" s="1"/>
  <c r="K21" i="14"/>
  <c r="K17" i="14"/>
  <c r="K16" i="14"/>
  <c r="K24" i="14"/>
  <c r="K22" i="14"/>
  <c r="K15" i="14"/>
  <c r="K23" i="14"/>
  <c r="K14" i="14"/>
  <c r="K18" i="14"/>
  <c r="K26" i="14"/>
  <c r="K30" i="14"/>
  <c r="K29" i="14"/>
  <c r="G28" i="14"/>
  <c r="M31" i="14"/>
  <c r="P31" i="14" s="1"/>
  <c r="K20" i="14"/>
  <c r="M15" i="14"/>
  <c r="P15" i="14" s="1"/>
  <c r="M17" i="14"/>
  <c r="P17" i="14" s="1"/>
  <c r="M24" i="14"/>
  <c r="P24" i="14" s="1"/>
  <c r="M19" i="14"/>
  <c r="P19" i="14" s="1"/>
  <c r="K19" i="14"/>
  <c r="G23" i="14"/>
  <c r="M23" i="14"/>
  <c r="P23" i="14" s="1"/>
  <c r="G21" i="14"/>
  <c r="M21" i="14"/>
  <c r="P21" i="14" s="1"/>
  <c r="M26" i="14"/>
  <c r="P26" i="14" s="1"/>
  <c r="K32" i="14"/>
  <c r="M29" i="14"/>
  <c r="P29" i="14" s="1"/>
  <c r="G31" i="14"/>
  <c r="G17" i="14"/>
  <c r="B17" i="14" s="1"/>
  <c r="M20" i="14"/>
  <c r="P20" i="14"/>
  <c r="G15" i="14"/>
  <c r="G29" i="14"/>
  <c r="M22" i="14"/>
  <c r="P22" i="14"/>
  <c r="G18" i="14"/>
  <c r="M18" i="14"/>
  <c r="P18" i="14" s="1"/>
  <c r="G22" i="14"/>
  <c r="G24" i="14"/>
  <c r="M16" i="14"/>
  <c r="P16" i="14" s="1"/>
  <c r="G16" i="14"/>
  <c r="B16" i="14" s="1"/>
  <c r="G26" i="14"/>
  <c r="B26" i="14" s="1"/>
  <c r="F26" i="14"/>
  <c r="L26" i="14" s="1"/>
  <c r="G32" i="14"/>
  <c r="B32" i="14" s="1"/>
  <c r="M32" i="14"/>
  <c r="P32" i="14" s="1"/>
  <c r="G30" i="14"/>
  <c r="B30" i="14" s="1"/>
  <c r="M30" i="14"/>
  <c r="P30" i="14"/>
  <c r="G19" i="14"/>
  <c r="B19" i="14" s="1"/>
  <c r="M14" i="14"/>
  <c r="P14" i="14" s="1"/>
  <c r="G14" i="14"/>
  <c r="B14" i="14" s="1"/>
  <c r="G20" i="14"/>
  <c r="B20" i="14" s="1"/>
  <c r="F20" i="14"/>
  <c r="L20" i="14" s="1"/>
  <c r="P34" i="14" l="1"/>
  <c r="P36" i="14" s="1"/>
  <c r="F29" i="14"/>
  <c r="L29" i="14" s="1"/>
  <c r="B29" i="14"/>
  <c r="F17" i="14"/>
  <c r="L17" i="14" s="1"/>
  <c r="F15" i="14"/>
  <c r="L15" i="14" s="1"/>
  <c r="B15" i="14"/>
  <c r="F23" i="14"/>
  <c r="L23" i="14" s="1"/>
  <c r="B23" i="14"/>
  <c r="F24" i="14"/>
  <c r="L24" i="14" s="1"/>
  <c r="B24" i="14"/>
  <c r="F31" i="14"/>
  <c r="L31" i="14" s="1"/>
  <c r="B31" i="14"/>
  <c r="F28" i="14"/>
  <c r="L28" i="14" s="1"/>
  <c r="B28" i="14"/>
  <c r="F18" i="14"/>
  <c r="L18" i="14" s="1"/>
  <c r="B18" i="14"/>
  <c r="F14" i="14"/>
  <c r="L14" i="14" s="1"/>
  <c r="F19" i="14"/>
  <c r="L19" i="14" s="1"/>
  <c r="F30" i="14"/>
  <c r="L30" i="14" s="1"/>
  <c r="F32" i="14"/>
  <c r="L32" i="14" s="1"/>
  <c r="F16" i="14"/>
  <c r="L16" i="14" s="1"/>
  <c r="F22" i="14"/>
  <c r="L22" i="14" s="1"/>
  <c r="B22" i="14"/>
  <c r="F21" i="14"/>
  <c r="L21" i="14" s="1"/>
  <c r="B21" i="14"/>
  <c r="M34" i="14"/>
  <c r="M36" i="14" s="1"/>
  <c r="K18" i="5"/>
  <c r="M18" i="5"/>
  <c r="P18" i="5" s="1"/>
  <c r="K15" i="5"/>
  <c r="K16" i="5"/>
  <c r="K14" i="5"/>
  <c r="M17" i="5"/>
  <c r="P17" i="5" s="1"/>
  <c r="G18" i="5"/>
  <c r="G15" i="5"/>
  <c r="B15" i="5" s="1"/>
  <c r="M15" i="5"/>
  <c r="P15" i="5" s="1"/>
  <c r="G17" i="5"/>
  <c r="M16" i="5"/>
  <c r="P16" i="5" s="1"/>
  <c r="G16" i="5"/>
  <c r="G14" i="5"/>
  <c r="B14" i="5" s="1"/>
  <c r="M14" i="5"/>
  <c r="F15" i="5" l="1"/>
  <c r="L15" i="5" s="1"/>
  <c r="L34" i="14"/>
  <c r="L36" i="14" s="1"/>
  <c r="F16" i="5"/>
  <c r="L16" i="5" s="1"/>
  <c r="L20" i="5" s="1"/>
  <c r="L22" i="5" s="1"/>
  <c r="B16" i="5"/>
  <c r="F14" i="5"/>
  <c r="L14" i="5" s="1"/>
  <c r="F17" i="5"/>
  <c r="L17" i="5" s="1"/>
  <c r="B17" i="5"/>
  <c r="F18" i="5"/>
  <c r="L18" i="5" s="1"/>
  <c r="B18" i="5"/>
  <c r="P14" i="5"/>
  <c r="P20" i="5" s="1"/>
  <c r="P22" i="5" s="1"/>
  <c r="M20" i="5"/>
  <c r="M22" i="5" s="1"/>
  <c r="P8" i="14"/>
  <c r="P8" i="5" l="1"/>
  <c r="K25" i="10"/>
  <c r="K31" i="10"/>
  <c r="K35" i="10"/>
  <c r="K41" i="10"/>
  <c r="K45" i="10"/>
  <c r="K24" i="10"/>
  <c r="K32" i="10"/>
  <c r="K36" i="10"/>
  <c r="K42" i="10"/>
  <c r="K46" i="10"/>
  <c r="K34" i="10"/>
  <c r="K33" i="10"/>
  <c r="M33" i="10"/>
  <c r="P33" i="10" s="1"/>
  <c r="M47" i="10"/>
  <c r="P47" i="10" s="1"/>
  <c r="K47" i="10"/>
  <c r="K29" i="10"/>
  <c r="K23" i="10"/>
  <c r="M23" i="10"/>
  <c r="P23" i="10" s="1"/>
  <c r="K39" i="10"/>
  <c r="M28" i="10"/>
  <c r="P28" i="10" s="1"/>
  <c r="K28" i="10"/>
  <c r="K22" i="10"/>
  <c r="M22" i="10"/>
  <c r="P22" i="10" s="1"/>
  <c r="K38" i="10"/>
  <c r="M38" i="10"/>
  <c r="P38" i="10" s="1"/>
  <c r="K44" i="10"/>
  <c r="M44" i="10"/>
  <c r="P44" i="10" s="1"/>
  <c r="K18" i="10"/>
  <c r="K19" i="10"/>
  <c r="K20" i="10"/>
  <c r="K16" i="10"/>
  <c r="M31" i="10"/>
  <c r="P31" i="10"/>
  <c r="M41" i="10"/>
  <c r="P41" i="10" s="1"/>
  <c r="M45" i="10"/>
  <c r="P45" i="10"/>
  <c r="M24" i="10"/>
  <c r="P24" i="10" s="1"/>
  <c r="M36" i="10"/>
  <c r="P36" i="10"/>
  <c r="M42" i="10"/>
  <c r="P42" i="10" s="1"/>
  <c r="M46" i="10"/>
  <c r="P46" i="10"/>
  <c r="G36" i="10"/>
  <c r="F36" i="10" s="1"/>
  <c r="L36" i="10" s="1"/>
  <c r="G47" i="10"/>
  <c r="F47" i="10" s="1"/>
  <c r="L47" i="10" s="1"/>
  <c r="G28" i="10"/>
  <c r="F28" i="10" s="1"/>
  <c r="L28" i="10" s="1"/>
  <c r="K49" i="10"/>
  <c r="G44" i="10"/>
  <c r="F44" i="10" s="1"/>
  <c r="L44" i="10" s="1"/>
  <c r="M19" i="10"/>
  <c r="P19" i="10" s="1"/>
  <c r="M20" i="10"/>
  <c r="P20" i="10" s="1"/>
  <c r="G25" i="10"/>
  <c r="F25" i="10" s="1"/>
  <c r="L25" i="10" s="1"/>
  <c r="M25" i="10"/>
  <c r="P25" i="10" s="1"/>
  <c r="M35" i="10"/>
  <c r="P35" i="10" s="1"/>
  <c r="K43" i="10"/>
  <c r="G42" i="10"/>
  <c r="F42" i="10" s="1"/>
  <c r="L42" i="10" s="1"/>
  <c r="G31" i="10"/>
  <c r="F31" i="10" s="1"/>
  <c r="L31" i="10" s="1"/>
  <c r="G45" i="10"/>
  <c r="F45" i="10" s="1"/>
  <c r="L45" i="10" s="1"/>
  <c r="G46" i="10"/>
  <c r="F46" i="10" s="1"/>
  <c r="L46" i="10" s="1"/>
  <c r="M29" i="10"/>
  <c r="P29" i="10" s="1"/>
  <c r="G39" i="10"/>
  <c r="F39" i="10" s="1"/>
  <c r="L39" i="10" s="1"/>
  <c r="M39" i="10"/>
  <c r="P39" i="10" s="1"/>
  <c r="G34" i="10"/>
  <c r="F34" i="10" s="1"/>
  <c r="L34" i="10" s="1"/>
  <c r="M34" i="10"/>
  <c r="P34" i="10" s="1"/>
  <c r="G35" i="10"/>
  <c r="F35" i="10" s="1"/>
  <c r="L35" i="10" s="1"/>
  <c r="G33" i="10"/>
  <c r="F33" i="10" s="1"/>
  <c r="L33" i="10" s="1"/>
  <c r="G41" i="10"/>
  <c r="F41" i="10" s="1"/>
  <c r="L41" i="10" s="1"/>
  <c r="G29" i="10"/>
  <c r="F29" i="10" s="1"/>
  <c r="L29" i="10" s="1"/>
  <c r="G23" i="10"/>
  <c r="F23" i="10" s="1"/>
  <c r="L23" i="10" s="1"/>
  <c r="G24" i="10"/>
  <c r="F24" i="10" s="1"/>
  <c r="L24" i="10" s="1"/>
  <c r="G22" i="10"/>
  <c r="F22" i="10" s="1"/>
  <c r="L22" i="10" s="1"/>
  <c r="G49" i="10"/>
  <c r="F49" i="10" s="1"/>
  <c r="L49" i="10" s="1"/>
  <c r="M49" i="10"/>
  <c r="P49" i="10" s="1"/>
  <c r="G38" i="10"/>
  <c r="F38" i="10" s="1"/>
  <c r="L38" i="10" s="1"/>
  <c r="G19" i="10"/>
  <c r="F19" i="10" s="1"/>
  <c r="L19" i="10" s="1"/>
  <c r="G18" i="10"/>
  <c r="M18" i="10"/>
  <c r="P18" i="10" s="1"/>
  <c r="G20" i="10"/>
  <c r="F20" i="10" s="1"/>
  <c r="L20" i="10" s="1"/>
  <c r="G32" i="10"/>
  <c r="F32" i="10" s="1"/>
  <c r="L32" i="10" s="1"/>
  <c r="M32" i="10"/>
  <c r="P32" i="10" s="1"/>
  <c r="G43" i="10"/>
  <c r="F43" i="10" s="1"/>
  <c r="L43" i="10" s="1"/>
  <c r="M43" i="10"/>
  <c r="P43" i="10" s="1"/>
  <c r="G16" i="10"/>
  <c r="M16" i="10"/>
  <c r="F18" i="10" l="1"/>
  <c r="L18" i="10" s="1"/>
  <c r="B18" i="10"/>
  <c r="F16" i="10"/>
  <c r="L16" i="10" s="1"/>
  <c r="B16" i="10"/>
  <c r="P16" i="10"/>
  <c r="P51" i="10" s="1"/>
  <c r="P53" i="10" s="1"/>
  <c r="M51" i="10"/>
  <c r="M53" i="10" s="1"/>
  <c r="L51" i="10"/>
  <c r="L53" i="10" s="1"/>
  <c r="P8" i="10" l="1"/>
  <c r="K29" i="9"/>
  <c r="K37" i="9"/>
  <c r="K53" i="9"/>
  <c r="K63" i="9"/>
  <c r="K75" i="9"/>
  <c r="K83" i="9"/>
  <c r="K87" i="9"/>
  <c r="K91" i="9"/>
  <c r="K101" i="9"/>
  <c r="K119" i="9"/>
  <c r="K123" i="9"/>
  <c r="K131" i="9"/>
  <c r="K135" i="9"/>
  <c r="K143" i="9"/>
  <c r="K147" i="9"/>
  <c r="K26" i="9"/>
  <c r="K30" i="9"/>
  <c r="K42" i="9"/>
  <c r="K48" i="9"/>
  <c r="K56" i="9"/>
  <c r="K62" i="9"/>
  <c r="K86" i="9"/>
  <c r="K94" i="9"/>
  <c r="K104" i="9"/>
  <c r="K110" i="9"/>
  <c r="K118" i="9"/>
  <c r="K122" i="9"/>
  <c r="K126" i="9"/>
  <c r="K130" i="9"/>
  <c r="K134" i="9"/>
  <c r="K138" i="9"/>
  <c r="K144" i="9"/>
  <c r="K148" i="9"/>
  <c r="K152" i="9"/>
  <c r="K150" i="9"/>
  <c r="K125" i="9"/>
  <c r="K137" i="9"/>
  <c r="K136" i="9"/>
  <c r="M130" i="9"/>
  <c r="P130" i="9" s="1"/>
  <c r="M25" i="9"/>
  <c r="P25" i="9" s="1"/>
  <c r="K25" i="9"/>
  <c r="K33" i="9"/>
  <c r="M37" i="9"/>
  <c r="P37" i="9"/>
  <c r="M41" i="9"/>
  <c r="P41" i="9" s="1"/>
  <c r="K41" i="9"/>
  <c r="M51" i="9"/>
  <c r="P51" i="9" s="1"/>
  <c r="K51" i="9"/>
  <c r="K55" i="9"/>
  <c r="M63" i="9"/>
  <c r="P63" i="9" s="1"/>
  <c r="M67" i="9"/>
  <c r="P67" i="9" s="1"/>
  <c r="K67" i="9"/>
  <c r="M73" i="9"/>
  <c r="P73" i="9" s="1"/>
  <c r="K73" i="9"/>
  <c r="K77" i="9"/>
  <c r="M83" i="9"/>
  <c r="P83" i="9" s="1"/>
  <c r="M87" i="9"/>
  <c r="P87" i="9" s="1"/>
  <c r="M91" i="9"/>
  <c r="P91" i="9" s="1"/>
  <c r="M93" i="9"/>
  <c r="P93" i="9" s="1"/>
  <c r="K93" i="9"/>
  <c r="M99" i="9"/>
  <c r="P99" i="9" s="1"/>
  <c r="K99" i="9"/>
  <c r="K103" i="9"/>
  <c r="M111" i="9"/>
  <c r="P111" i="9" s="1"/>
  <c r="K111" i="9"/>
  <c r="M119" i="9"/>
  <c r="P119" i="9" s="1"/>
  <c r="M121" i="9"/>
  <c r="P121" i="9" s="1"/>
  <c r="K121" i="9"/>
  <c r="M131" i="9"/>
  <c r="P131" i="9" s="1"/>
  <c r="K145" i="9"/>
  <c r="K149" i="9"/>
  <c r="K28" i="9"/>
  <c r="K32" i="9"/>
  <c r="M36" i="9"/>
  <c r="P36" i="9" s="1"/>
  <c r="K36" i="9"/>
  <c r="M40" i="9"/>
  <c r="P40" i="9" s="1"/>
  <c r="K40" i="9"/>
  <c r="K46" i="9"/>
  <c r="K50" i="9"/>
  <c r="K58" i="9"/>
  <c r="M62" i="9"/>
  <c r="P62" i="9" s="1"/>
  <c r="M64" i="9"/>
  <c r="P64" i="9" s="1"/>
  <c r="K64" i="9"/>
  <c r="M68" i="9"/>
  <c r="P68" i="9" s="1"/>
  <c r="K68" i="9"/>
  <c r="M72" i="9"/>
  <c r="P72" i="9" s="1"/>
  <c r="K72" i="9"/>
  <c r="M82" i="9"/>
  <c r="P82" i="9" s="1"/>
  <c r="K82" i="9"/>
  <c r="K90" i="9"/>
  <c r="M94" i="9"/>
  <c r="P94" i="9" s="1"/>
  <c r="M98" i="9"/>
  <c r="P98" i="9" s="1"/>
  <c r="K98" i="9"/>
  <c r="K106" i="9"/>
  <c r="M110" i="9"/>
  <c r="P110" i="9" s="1"/>
  <c r="M114" i="9"/>
  <c r="P114" i="9" s="1"/>
  <c r="K114" i="9"/>
  <c r="K120" i="9"/>
  <c r="K124" i="9"/>
  <c r="K128" i="9"/>
  <c r="K132" i="9"/>
  <c r="K140" i="9"/>
  <c r="K146" i="9"/>
  <c r="M152" i="9"/>
  <c r="P152" i="9" s="1"/>
  <c r="M135" i="9"/>
  <c r="P135" i="9" s="1"/>
  <c r="G82" i="9"/>
  <c r="G83" i="9"/>
  <c r="M33" i="9"/>
  <c r="P33" i="9" s="1"/>
  <c r="K45" i="9"/>
  <c r="M55" i="9"/>
  <c r="P55" i="9" s="1"/>
  <c r="K71" i="9"/>
  <c r="K79" i="9"/>
  <c r="K95" i="9"/>
  <c r="K109" i="9"/>
  <c r="K113" i="9"/>
  <c r="M125" i="9"/>
  <c r="P125" i="9" s="1"/>
  <c r="M137" i="9"/>
  <c r="P137" i="9" s="1"/>
  <c r="K34" i="9"/>
  <c r="K38" i="9"/>
  <c r="M46" i="9"/>
  <c r="P46" i="9" s="1"/>
  <c r="M58" i="9"/>
  <c r="P58" i="9" s="1"/>
  <c r="K66" i="9"/>
  <c r="K70" i="9"/>
  <c r="K78" i="9"/>
  <c r="M90" i="9"/>
  <c r="P90" i="9" s="1"/>
  <c r="M106" i="9"/>
  <c r="P106" i="9" s="1"/>
  <c r="M128" i="9"/>
  <c r="P128" i="9" s="1"/>
  <c r="M132" i="9"/>
  <c r="P132" i="9" s="1"/>
  <c r="M136" i="9"/>
  <c r="P136" i="9" s="1"/>
  <c r="M146" i="9"/>
  <c r="P146" i="9" s="1"/>
  <c r="M150" i="9"/>
  <c r="P150" i="9" s="1"/>
  <c r="G152" i="9"/>
  <c r="G150" i="9"/>
  <c r="B150" i="9" s="1"/>
  <c r="G125" i="9"/>
  <c r="B125" i="9" s="1"/>
  <c r="G137" i="9"/>
  <c r="G136" i="9"/>
  <c r="G93" i="9"/>
  <c r="M143" i="9"/>
  <c r="P143" i="9" s="1"/>
  <c r="K85" i="9"/>
  <c r="M101" i="9"/>
  <c r="P101" i="9" s="1"/>
  <c r="G123" i="9"/>
  <c r="M123" i="9"/>
  <c r="P123" i="9" s="1"/>
  <c r="M147" i="9"/>
  <c r="P147" i="9" s="1"/>
  <c r="M104" i="9"/>
  <c r="P104" i="9" s="1"/>
  <c r="M122" i="9"/>
  <c r="P122" i="9" s="1"/>
  <c r="G146" i="9"/>
  <c r="G135" i="9"/>
  <c r="G122" i="9"/>
  <c r="G94" i="9"/>
  <c r="M140" i="9"/>
  <c r="P140" i="9" s="1"/>
  <c r="K133" i="9"/>
  <c r="M134" i="9"/>
  <c r="P134" i="9" s="1"/>
  <c r="K89" i="9"/>
  <c r="M89" i="9"/>
  <c r="P89" i="9" s="1"/>
  <c r="K115" i="9"/>
  <c r="M78" i="9"/>
  <c r="P78" i="9" s="1"/>
  <c r="M70" i="9"/>
  <c r="P70" i="9" s="1"/>
  <c r="M103" i="9"/>
  <c r="P103" i="9" s="1"/>
  <c r="M29" i="9"/>
  <c r="P29" i="9" s="1"/>
  <c r="G42" i="9"/>
  <c r="B42" i="9" s="1"/>
  <c r="M42" i="9"/>
  <c r="P42" i="9"/>
  <c r="G126" i="9"/>
  <c r="B126" i="9" s="1"/>
  <c r="M126" i="9"/>
  <c r="P126" i="9" s="1"/>
  <c r="G147" i="9"/>
  <c r="B147" i="9" s="1"/>
  <c r="G131" i="9"/>
  <c r="B131" i="9" s="1"/>
  <c r="G119" i="9"/>
  <c r="B119" i="9" s="1"/>
  <c r="G110" i="9"/>
  <c r="B110" i="9" s="1"/>
  <c r="G140" i="9"/>
  <c r="B140" i="9" s="1"/>
  <c r="M138" i="9"/>
  <c r="P138" i="9" s="1"/>
  <c r="G149" i="9"/>
  <c r="M149" i="9"/>
  <c r="P149" i="9" s="1"/>
  <c r="G89" i="9"/>
  <c r="M26" i="9"/>
  <c r="P26" i="9" s="1"/>
  <c r="G148" i="9"/>
  <c r="M148" i="9"/>
  <c r="P148" i="9" s="1"/>
  <c r="G91" i="9"/>
  <c r="G128" i="9"/>
  <c r="G121" i="9"/>
  <c r="G111" i="9"/>
  <c r="B111" i="9" s="1"/>
  <c r="G90" i="9"/>
  <c r="B90" i="9" s="1"/>
  <c r="G134" i="9"/>
  <c r="M75" i="9"/>
  <c r="P75" i="9" s="1"/>
  <c r="M30" i="9"/>
  <c r="P30" i="9" s="1"/>
  <c r="M56" i="9"/>
  <c r="P56" i="9" s="1"/>
  <c r="G86" i="9"/>
  <c r="M86" i="9"/>
  <c r="P86" i="9" s="1"/>
  <c r="G143" i="9"/>
  <c r="G130" i="9"/>
  <c r="G114" i="9"/>
  <c r="G133" i="9"/>
  <c r="M133" i="9"/>
  <c r="P133" i="9" s="1"/>
  <c r="G138" i="9"/>
  <c r="M85" i="9"/>
  <c r="P85" i="9" s="1"/>
  <c r="M71" i="9"/>
  <c r="P71" i="9" s="1"/>
  <c r="G68" i="9"/>
  <c r="M79" i="9"/>
  <c r="P79" i="9" s="1"/>
  <c r="G113" i="9"/>
  <c r="B113" i="9" s="1"/>
  <c r="M113" i="9"/>
  <c r="P113" i="9" s="1"/>
  <c r="G104" i="9"/>
  <c r="B104" i="9" s="1"/>
  <c r="G55" i="9"/>
  <c r="B55" i="9" s="1"/>
  <c r="M66" i="9"/>
  <c r="P66" i="9" s="1"/>
  <c r="G103" i="9"/>
  <c r="B103" i="9" s="1"/>
  <c r="G41" i="9"/>
  <c r="G29" i="9"/>
  <c r="M45" i="9"/>
  <c r="P45" i="9" s="1"/>
  <c r="M34" i="9"/>
  <c r="P34" i="9" s="1"/>
  <c r="K16" i="9"/>
  <c r="K18" i="9"/>
  <c r="K21" i="9"/>
  <c r="K17" i="9"/>
  <c r="K24" i="9"/>
  <c r="M24" i="9"/>
  <c r="P24" i="9" s="1"/>
  <c r="K20" i="9"/>
  <c r="M53" i="9"/>
  <c r="P53" i="9" s="1"/>
  <c r="K81" i="9"/>
  <c r="M81" i="9"/>
  <c r="P81" i="9" s="1"/>
  <c r="G118" i="9"/>
  <c r="M118" i="9"/>
  <c r="P118" i="9" s="1"/>
  <c r="G144" i="9"/>
  <c r="M144" i="9"/>
  <c r="P144" i="9" s="1"/>
  <c r="G132" i="9"/>
  <c r="G87" i="9"/>
  <c r="G145" i="9"/>
  <c r="M145" i="9"/>
  <c r="P145" i="9" s="1"/>
  <c r="G109" i="9"/>
  <c r="M109" i="9"/>
  <c r="P109" i="9" s="1"/>
  <c r="G95" i="9"/>
  <c r="M95" i="9"/>
  <c r="P95" i="9" s="1"/>
  <c r="G120" i="9"/>
  <c r="M120" i="9"/>
  <c r="P120" i="9" s="1"/>
  <c r="G73" i="9"/>
  <c r="B73" i="9" s="1"/>
  <c r="G72" i="9"/>
  <c r="B72" i="9" s="1"/>
  <c r="G62" i="9"/>
  <c r="G124" i="9"/>
  <c r="M124" i="9"/>
  <c r="P124" i="9" s="1"/>
  <c r="G56" i="9"/>
  <c r="G58" i="9"/>
  <c r="G106" i="9"/>
  <c r="G51" i="9"/>
  <c r="B51" i="9" s="1"/>
  <c r="G46" i="9"/>
  <c r="G30" i="9"/>
  <c r="M38" i="9"/>
  <c r="P38" i="9" s="1"/>
  <c r="G34" i="9"/>
  <c r="B34" i="9" s="1"/>
  <c r="M21" i="9"/>
  <c r="P21" i="9" s="1"/>
  <c r="G71" i="9"/>
  <c r="B71" i="9" s="1"/>
  <c r="G63" i="9"/>
  <c r="B63" i="9" s="1"/>
  <c r="G77" i="9"/>
  <c r="B77" i="9" s="1"/>
  <c r="M77" i="9"/>
  <c r="P77" i="9" s="1"/>
  <c r="G78" i="9"/>
  <c r="B78" i="9" s="1"/>
  <c r="G81" i="9"/>
  <c r="B81" i="9" s="1"/>
  <c r="G70" i="9"/>
  <c r="B70" i="9" s="1"/>
  <c r="G101" i="9"/>
  <c r="G66" i="9"/>
  <c r="G53" i="9"/>
  <c r="G36" i="9"/>
  <c r="G25" i="9"/>
  <c r="G45" i="9"/>
  <c r="G18" i="9"/>
  <c r="M18" i="9"/>
  <c r="P18" i="9" s="1"/>
  <c r="G67" i="9"/>
  <c r="G40" i="9"/>
  <c r="G26" i="9"/>
  <c r="G32" i="9"/>
  <c r="B32" i="9" s="1"/>
  <c r="M32" i="9"/>
  <c r="P32" i="9" s="1"/>
  <c r="K22" i="9"/>
  <c r="G21" i="9"/>
  <c r="G75" i="9"/>
  <c r="G115" i="9"/>
  <c r="M115" i="9"/>
  <c r="P115" i="9" s="1"/>
  <c r="G79" i="9"/>
  <c r="G99" i="9"/>
  <c r="G50" i="9"/>
  <c r="M50" i="9"/>
  <c r="P50" i="9" s="1"/>
  <c r="G38" i="9"/>
  <c r="G28" i="9"/>
  <c r="M28" i="9"/>
  <c r="P28" i="9" s="1"/>
  <c r="G24" i="9"/>
  <c r="G17" i="9"/>
  <c r="M17" i="9"/>
  <c r="P17" i="9" s="1"/>
  <c r="G16" i="9"/>
  <c r="M16" i="9"/>
  <c r="G85" i="9"/>
  <c r="G64" i="9"/>
  <c r="G98" i="9"/>
  <c r="G37" i="9"/>
  <c r="G33" i="9"/>
  <c r="G48" i="9"/>
  <c r="M48" i="9"/>
  <c r="P48" i="9" s="1"/>
  <c r="G22" i="9"/>
  <c r="M22" i="9"/>
  <c r="P22" i="9" s="1"/>
  <c r="G20" i="9"/>
  <c r="M20" i="9"/>
  <c r="P20" i="9" s="1"/>
  <c r="F34" i="9" l="1"/>
  <c r="L34" i="9" s="1"/>
  <c r="F152" i="9"/>
  <c r="L152" i="9" s="1"/>
  <c r="B152" i="9"/>
  <c r="F79" i="9"/>
  <c r="L79" i="9" s="1"/>
  <c r="B79" i="9"/>
  <c r="F98" i="9"/>
  <c r="L98" i="9" s="1"/>
  <c r="B98" i="9"/>
  <c r="F115" i="9"/>
  <c r="L115" i="9" s="1"/>
  <c r="B115" i="9"/>
  <c r="F67" i="9"/>
  <c r="L67" i="9" s="1"/>
  <c r="B67" i="9"/>
  <c r="F101" i="9"/>
  <c r="L101" i="9" s="1"/>
  <c r="B101" i="9"/>
  <c r="F145" i="9"/>
  <c r="L145" i="9" s="1"/>
  <c r="B145" i="9"/>
  <c r="F48" i="9"/>
  <c r="L48" i="9" s="1"/>
  <c r="B48" i="9"/>
  <c r="F64" i="9"/>
  <c r="L64" i="9" s="1"/>
  <c r="B64" i="9"/>
  <c r="F99" i="9"/>
  <c r="L99" i="9" s="1"/>
  <c r="B99" i="9"/>
  <c r="F75" i="9"/>
  <c r="L75" i="9" s="1"/>
  <c r="B75" i="9"/>
  <c r="F70" i="9"/>
  <c r="L70" i="9" s="1"/>
  <c r="F78" i="9"/>
  <c r="L78" i="9" s="1"/>
  <c r="F77" i="9"/>
  <c r="L77" i="9" s="1"/>
  <c r="F71" i="9"/>
  <c r="L71" i="9" s="1"/>
  <c r="F51" i="9"/>
  <c r="L51" i="9" s="1"/>
  <c r="F56" i="9"/>
  <c r="L56" i="9" s="1"/>
  <c r="B56" i="9"/>
  <c r="F72" i="9"/>
  <c r="L72" i="9" s="1"/>
  <c r="F87" i="9"/>
  <c r="L87" i="9" s="1"/>
  <c r="B87" i="9"/>
  <c r="F103" i="9"/>
  <c r="L103" i="9" s="1"/>
  <c r="F55" i="9"/>
  <c r="L55" i="9" s="1"/>
  <c r="F133" i="9"/>
  <c r="L133" i="9" s="1"/>
  <c r="B133" i="9"/>
  <c r="F111" i="9"/>
  <c r="L111" i="9" s="1"/>
  <c r="F91" i="9"/>
  <c r="L91" i="9" s="1"/>
  <c r="B91" i="9"/>
  <c r="F89" i="9"/>
  <c r="L89" i="9" s="1"/>
  <c r="B89" i="9"/>
  <c r="F140" i="9"/>
  <c r="L140" i="9" s="1"/>
  <c r="F119" i="9"/>
  <c r="L119" i="9" s="1"/>
  <c r="F147" i="9"/>
  <c r="L147" i="9" s="1"/>
  <c r="F126" i="9"/>
  <c r="L126" i="9" s="1"/>
  <c r="F146" i="9"/>
  <c r="L146" i="9" s="1"/>
  <c r="B146" i="9"/>
  <c r="F125" i="9"/>
  <c r="L125" i="9" s="1"/>
  <c r="F53" i="9"/>
  <c r="L53" i="9" s="1"/>
  <c r="B53" i="9"/>
  <c r="F120" i="9"/>
  <c r="L120" i="9" s="1"/>
  <c r="B120" i="9"/>
  <c r="F109" i="9"/>
  <c r="L109" i="9" s="1"/>
  <c r="B109" i="9"/>
  <c r="F132" i="9"/>
  <c r="L132" i="9" s="1"/>
  <c r="B132" i="9"/>
  <c r="F118" i="9"/>
  <c r="L118" i="9" s="1"/>
  <c r="B118" i="9"/>
  <c r="F68" i="9"/>
  <c r="L68" i="9" s="1"/>
  <c r="B68" i="9"/>
  <c r="F114" i="9"/>
  <c r="L114" i="9" s="1"/>
  <c r="B114" i="9"/>
  <c r="F86" i="9"/>
  <c r="L86" i="9" s="1"/>
  <c r="B86" i="9"/>
  <c r="F134" i="9"/>
  <c r="L134" i="9" s="1"/>
  <c r="B134" i="9"/>
  <c r="F94" i="9"/>
  <c r="L94" i="9" s="1"/>
  <c r="B94" i="9"/>
  <c r="F123" i="9"/>
  <c r="L123" i="9" s="1"/>
  <c r="B123" i="9"/>
  <c r="F93" i="9"/>
  <c r="L93" i="9" s="1"/>
  <c r="B93" i="9"/>
  <c r="F83" i="9"/>
  <c r="L83" i="9" s="1"/>
  <c r="B83" i="9"/>
  <c r="F85" i="9"/>
  <c r="L85" i="9" s="1"/>
  <c r="B85" i="9"/>
  <c r="F66" i="9"/>
  <c r="L66" i="9" s="1"/>
  <c r="B66" i="9"/>
  <c r="F81" i="9"/>
  <c r="L81" i="9" s="1"/>
  <c r="F63" i="9"/>
  <c r="L63" i="9" s="1"/>
  <c r="F106" i="9"/>
  <c r="L106" i="9" s="1"/>
  <c r="B106" i="9"/>
  <c r="F124" i="9"/>
  <c r="L124" i="9" s="1"/>
  <c r="B124" i="9"/>
  <c r="F73" i="9"/>
  <c r="L73" i="9" s="1"/>
  <c r="F104" i="9"/>
  <c r="L104" i="9" s="1"/>
  <c r="F113" i="9"/>
  <c r="L113" i="9" s="1"/>
  <c r="F138" i="9"/>
  <c r="L138" i="9" s="1"/>
  <c r="B138" i="9"/>
  <c r="F130" i="9"/>
  <c r="L130" i="9" s="1"/>
  <c r="B130" i="9"/>
  <c r="F90" i="9"/>
  <c r="L90" i="9" s="1"/>
  <c r="F121" i="9"/>
  <c r="L121" i="9" s="1"/>
  <c r="B121" i="9"/>
  <c r="F148" i="9"/>
  <c r="L148" i="9" s="1"/>
  <c r="B148" i="9"/>
  <c r="F149" i="9"/>
  <c r="L149" i="9" s="1"/>
  <c r="B149" i="9"/>
  <c r="F110" i="9"/>
  <c r="L110" i="9" s="1"/>
  <c r="F131" i="9"/>
  <c r="L131" i="9" s="1"/>
  <c r="F122" i="9"/>
  <c r="L122" i="9" s="1"/>
  <c r="B122" i="9"/>
  <c r="F136" i="9"/>
  <c r="L136" i="9" s="1"/>
  <c r="B136" i="9"/>
  <c r="F150" i="9"/>
  <c r="L150" i="9" s="1"/>
  <c r="F82" i="9"/>
  <c r="L82" i="9" s="1"/>
  <c r="B82" i="9"/>
  <c r="F50" i="9"/>
  <c r="L50" i="9" s="1"/>
  <c r="B50" i="9"/>
  <c r="F58" i="9"/>
  <c r="L58" i="9" s="1"/>
  <c r="B58" i="9"/>
  <c r="F62" i="9"/>
  <c r="L62" i="9" s="1"/>
  <c r="B62" i="9"/>
  <c r="F95" i="9"/>
  <c r="L95" i="9" s="1"/>
  <c r="B95" i="9"/>
  <c r="F144" i="9"/>
  <c r="L144" i="9" s="1"/>
  <c r="B144" i="9"/>
  <c r="F143" i="9"/>
  <c r="L143" i="9" s="1"/>
  <c r="B143" i="9"/>
  <c r="F128" i="9"/>
  <c r="L128" i="9" s="1"/>
  <c r="B128" i="9"/>
  <c r="F135" i="9"/>
  <c r="L135" i="9" s="1"/>
  <c r="B135" i="9"/>
  <c r="F137" i="9"/>
  <c r="L137" i="9" s="1"/>
  <c r="B137" i="9"/>
  <c r="F45" i="9"/>
  <c r="L45" i="9" s="1"/>
  <c r="B45" i="9"/>
  <c r="F28" i="9"/>
  <c r="L28" i="9" s="1"/>
  <c r="B28" i="9"/>
  <c r="F33" i="9"/>
  <c r="L33" i="9" s="1"/>
  <c r="B33" i="9"/>
  <c r="F17" i="9"/>
  <c r="L17" i="9" s="1"/>
  <c r="B17" i="9"/>
  <c r="F38" i="9"/>
  <c r="L38" i="9" s="1"/>
  <c r="B38" i="9"/>
  <c r="F21" i="9"/>
  <c r="L21" i="9" s="1"/>
  <c r="B21" i="9"/>
  <c r="F32" i="9"/>
  <c r="L32" i="9" s="1"/>
  <c r="F25" i="9"/>
  <c r="L25" i="9" s="1"/>
  <c r="B25" i="9"/>
  <c r="F30" i="9"/>
  <c r="L30" i="9" s="1"/>
  <c r="B30" i="9"/>
  <c r="F29" i="9"/>
  <c r="L29" i="9" s="1"/>
  <c r="B29" i="9"/>
  <c r="F22" i="9"/>
  <c r="L22" i="9" s="1"/>
  <c r="B22" i="9"/>
  <c r="F24" i="9"/>
  <c r="L24" i="9" s="1"/>
  <c r="B24" i="9"/>
  <c r="F36" i="9"/>
  <c r="L36" i="9" s="1"/>
  <c r="B36" i="9"/>
  <c r="F46" i="9"/>
  <c r="L46" i="9" s="1"/>
  <c r="B46" i="9"/>
  <c r="F41" i="9"/>
  <c r="L41" i="9" s="1"/>
  <c r="B41" i="9"/>
  <c r="F20" i="9"/>
  <c r="L20" i="9" s="1"/>
  <c r="B20" i="9"/>
  <c r="F40" i="9"/>
  <c r="L40" i="9" s="1"/>
  <c r="B40" i="9"/>
  <c r="F37" i="9"/>
  <c r="L37" i="9" s="1"/>
  <c r="B37" i="9"/>
  <c r="F16" i="9"/>
  <c r="L16" i="9" s="1"/>
  <c r="B16" i="9"/>
  <c r="F26" i="9"/>
  <c r="L26" i="9" s="1"/>
  <c r="B26" i="9"/>
  <c r="F18" i="9"/>
  <c r="L18" i="9" s="1"/>
  <c r="B18" i="9"/>
  <c r="F42" i="9"/>
  <c r="L42" i="9" s="1"/>
  <c r="P16" i="9"/>
  <c r="P154" i="9" s="1"/>
  <c r="P156" i="9" s="1"/>
  <c r="M154" i="9"/>
  <c r="M156" i="9" s="1"/>
  <c r="L154" i="9" l="1"/>
  <c r="L156" i="9" s="1"/>
  <c r="P8" i="9"/>
  <c r="K23" i="15"/>
  <c r="M23" i="15"/>
  <c r="P23" i="15" s="1"/>
  <c r="K27" i="15"/>
  <c r="K14" i="15"/>
  <c r="K22" i="15"/>
  <c r="K16" i="15"/>
  <c r="K20" i="15"/>
  <c r="K17" i="15"/>
  <c r="K18" i="15"/>
  <c r="M27" i="15"/>
  <c r="P27" i="15" s="1"/>
  <c r="K24" i="15"/>
  <c r="M20" i="15"/>
  <c r="P20" i="15" s="1"/>
  <c r="M16" i="15"/>
  <c r="P16" i="15" s="1"/>
  <c r="G20" i="15"/>
  <c r="K19" i="15"/>
  <c r="G16" i="15"/>
  <c r="B16" i="15" s="1"/>
  <c r="G23" i="15"/>
  <c r="G27" i="15"/>
  <c r="B27" i="15" s="1"/>
  <c r="M24" i="15"/>
  <c r="P24" i="15" s="1"/>
  <c r="K28" i="15"/>
  <c r="M17" i="15"/>
  <c r="P17" i="15" s="1"/>
  <c r="K21" i="15"/>
  <c r="M19" i="15"/>
  <c r="P19" i="15" s="1"/>
  <c r="G17" i="15"/>
  <c r="M22" i="15"/>
  <c r="P22" i="15" s="1"/>
  <c r="G24" i="15"/>
  <c r="G28" i="15"/>
  <c r="M28" i="15"/>
  <c r="P28" i="15" s="1"/>
  <c r="G18" i="15"/>
  <c r="M18" i="15"/>
  <c r="P18" i="15" s="1"/>
  <c r="G19" i="15"/>
  <c r="G22" i="15"/>
  <c r="B22" i="15" s="1"/>
  <c r="G14" i="15"/>
  <c r="M14" i="15"/>
  <c r="G21" i="15"/>
  <c r="M21" i="15"/>
  <c r="P21" i="15" s="1"/>
  <c r="F22" i="15" l="1"/>
  <c r="L22" i="15" s="1"/>
  <c r="F27" i="15"/>
  <c r="L27" i="15" s="1"/>
  <c r="F14" i="15"/>
  <c r="L14" i="15" s="1"/>
  <c r="B14" i="15"/>
  <c r="F24" i="15"/>
  <c r="L24" i="15" s="1"/>
  <c r="B24" i="15"/>
  <c r="F16" i="15"/>
  <c r="L16" i="15" s="1"/>
  <c r="F18" i="15"/>
  <c r="L18" i="15" s="1"/>
  <c r="B18" i="15"/>
  <c r="F21" i="15"/>
  <c r="L21" i="15" s="1"/>
  <c r="B21" i="15"/>
  <c r="F17" i="15"/>
  <c r="L17" i="15" s="1"/>
  <c r="B17" i="15"/>
  <c r="F19" i="15"/>
  <c r="L19" i="15" s="1"/>
  <c r="B19" i="15"/>
  <c r="F28" i="15"/>
  <c r="L28" i="15" s="1"/>
  <c r="B28" i="15"/>
  <c r="F23" i="15"/>
  <c r="L23" i="15" s="1"/>
  <c r="B23" i="15"/>
  <c r="F20" i="15"/>
  <c r="L20" i="15" s="1"/>
  <c r="B20" i="15"/>
  <c r="P14" i="15"/>
  <c r="P30" i="15" s="1"/>
  <c r="P32" i="15" s="1"/>
  <c r="M30" i="15"/>
  <c r="M32" i="15" s="1"/>
  <c r="M20" i="23"/>
  <c r="M28" i="23"/>
  <c r="M36" i="23"/>
  <c r="M44" i="23"/>
  <c r="M23" i="23"/>
  <c r="M31" i="23"/>
  <c r="M39" i="23"/>
  <c r="M47" i="23"/>
  <c r="M27" i="23"/>
  <c r="O20" i="23"/>
  <c r="P20" i="23" s="1"/>
  <c r="M22" i="23"/>
  <c r="M33" i="23"/>
  <c r="M21" i="23"/>
  <c r="M45" i="23"/>
  <c r="M35" i="23"/>
  <c r="M30" i="23"/>
  <c r="M43" i="23"/>
  <c r="K43" i="23"/>
  <c r="M32" i="23"/>
  <c r="M34" i="23"/>
  <c r="M37" i="23"/>
  <c r="M17" i="23"/>
  <c r="M15" i="23"/>
  <c r="M16" i="23"/>
  <c r="M38" i="23"/>
  <c r="M46" i="23"/>
  <c r="M25" i="23"/>
  <c r="M41" i="23"/>
  <c r="G20" i="23"/>
  <c r="B20" i="23" s="1"/>
  <c r="K28" i="23"/>
  <c r="O28" i="23"/>
  <c r="P28" i="23" s="1"/>
  <c r="O47" i="23"/>
  <c r="P47" i="23" s="1"/>
  <c r="O34" i="23"/>
  <c r="G25" i="23"/>
  <c r="K25" i="23"/>
  <c r="M48" i="23"/>
  <c r="G36" i="23"/>
  <c r="K36" i="23"/>
  <c r="M24" i="23"/>
  <c r="K24" i="23"/>
  <c r="M26" i="23"/>
  <c r="G38" i="23"/>
  <c r="K38" i="23"/>
  <c r="M29" i="23"/>
  <c r="M42" i="23"/>
  <c r="K42" i="23"/>
  <c r="O42" i="23"/>
  <c r="M40" i="23"/>
  <c r="K46" i="23"/>
  <c r="M18" i="23"/>
  <c r="G24" i="23"/>
  <c r="B24" i="23" s="1"/>
  <c r="F24" i="23"/>
  <c r="L24" i="23" s="1"/>
  <c r="G47" i="23"/>
  <c r="O27" i="23"/>
  <c r="P27" i="23" s="1"/>
  <c r="K22" i="23"/>
  <c r="O22" i="23"/>
  <c r="P22" i="23" s="1"/>
  <c r="K33" i="23"/>
  <c r="K45" i="23"/>
  <c r="O45" i="23"/>
  <c r="P45" i="23" s="1"/>
  <c r="K35" i="23"/>
  <c r="G42" i="23"/>
  <c r="G30" i="23"/>
  <c r="K30" i="23"/>
  <c r="G40" i="23"/>
  <c r="K40" i="23"/>
  <c r="K32" i="23"/>
  <c r="G39" i="23"/>
  <c r="K39" i="23"/>
  <c r="M19" i="23"/>
  <c r="G17" i="23"/>
  <c r="K17" i="23"/>
  <c r="G45" i="23"/>
  <c r="B45" i="23" s="1"/>
  <c r="G32" i="23"/>
  <c r="B32" i="23" s="1"/>
  <c r="G28" i="23"/>
  <c r="G21" i="23"/>
  <c r="K21" i="23"/>
  <c r="G43" i="23"/>
  <c r="B43" i="23" s="1"/>
  <c r="F43" i="23"/>
  <c r="L43" i="23" s="1"/>
  <c r="G27" i="23"/>
  <c r="G34" i="23"/>
  <c r="B34" i="23" s="1"/>
  <c r="F22" i="23"/>
  <c r="L22" i="23" s="1"/>
  <c r="G22" i="23"/>
  <c r="B22" i="23" s="1"/>
  <c r="G46" i="23"/>
  <c r="G33" i="23"/>
  <c r="B33" i="23" s="1"/>
  <c r="F33" i="23"/>
  <c r="L33" i="23" s="1"/>
  <c r="G35" i="23"/>
  <c r="B35" i="23" s="1"/>
  <c r="G48" i="23"/>
  <c r="K48" i="23"/>
  <c r="G41" i="23"/>
  <c r="K41" i="23"/>
  <c r="O41" i="23"/>
  <c r="G31" i="23"/>
  <c r="K31" i="23"/>
  <c r="O31" i="23"/>
  <c r="P31" i="23" s="1"/>
  <c r="G26" i="23"/>
  <c r="K26" i="23"/>
  <c r="G29" i="23"/>
  <c r="K29" i="23"/>
  <c r="G23" i="23"/>
  <c r="K23" i="23"/>
  <c r="O23" i="23"/>
  <c r="P23" i="23" s="1"/>
  <c r="G44" i="23"/>
  <c r="K44" i="23"/>
  <c r="O44" i="23"/>
  <c r="G37" i="23"/>
  <c r="K37" i="23"/>
  <c r="K19" i="23"/>
  <c r="G15" i="23"/>
  <c r="O15" i="23"/>
  <c r="P15" i="23" s="1"/>
  <c r="G19" i="23"/>
  <c r="K16" i="23"/>
  <c r="G18" i="23"/>
  <c r="K18" i="23"/>
  <c r="O18" i="23"/>
  <c r="P18" i="23" s="1"/>
  <c r="G16" i="23"/>
  <c r="K14" i="23"/>
  <c r="G14" i="23"/>
  <c r="M14" i="23"/>
  <c r="P41" i="23" l="1"/>
  <c r="F34" i="23"/>
  <c r="L34" i="23" s="1"/>
  <c r="P34" i="23"/>
  <c r="F35" i="23"/>
  <c r="L35" i="23" s="1"/>
  <c r="P44" i="23"/>
  <c r="F14" i="23"/>
  <c r="L14" i="23" s="1"/>
  <c r="B14" i="23"/>
  <c r="F37" i="23"/>
  <c r="L37" i="23" s="1"/>
  <c r="B37" i="23"/>
  <c r="F29" i="23"/>
  <c r="L29" i="23" s="1"/>
  <c r="B29" i="23"/>
  <c r="F41" i="23"/>
  <c r="L41" i="23" s="1"/>
  <c r="B41" i="23"/>
  <c r="F27" i="23"/>
  <c r="L27" i="23" s="1"/>
  <c r="B27" i="23"/>
  <c r="F21" i="23"/>
  <c r="L21" i="23" s="1"/>
  <c r="B21" i="23"/>
  <c r="F45" i="23"/>
  <c r="L45" i="23" s="1"/>
  <c r="F42" i="23"/>
  <c r="L42" i="23" s="1"/>
  <c r="B42" i="23"/>
  <c r="F47" i="23"/>
  <c r="L47" i="23" s="1"/>
  <c r="B47" i="23"/>
  <c r="F36" i="23"/>
  <c r="L36" i="23" s="1"/>
  <c r="B36" i="23"/>
  <c r="F20" i="23"/>
  <c r="L20" i="23" s="1"/>
  <c r="F15" i="23"/>
  <c r="L15" i="23" s="1"/>
  <c r="B15" i="23"/>
  <c r="F31" i="23"/>
  <c r="L31" i="23" s="1"/>
  <c r="B31" i="23"/>
  <c r="F28" i="23"/>
  <c r="L28" i="23" s="1"/>
  <c r="B28" i="23"/>
  <c r="F40" i="23"/>
  <c r="L40" i="23" s="1"/>
  <c r="B40" i="23"/>
  <c r="F18" i="23"/>
  <c r="L18" i="23" s="1"/>
  <c r="B18" i="23"/>
  <c r="F23" i="23"/>
  <c r="L23" i="23" s="1"/>
  <c r="B23" i="23"/>
  <c r="F26" i="23"/>
  <c r="L26" i="23" s="1"/>
  <c r="B26" i="23"/>
  <c r="F48" i="23"/>
  <c r="L48" i="23" s="1"/>
  <c r="B48" i="23"/>
  <c r="F39" i="23"/>
  <c r="L39" i="23" s="1"/>
  <c r="B39" i="23"/>
  <c r="F16" i="23"/>
  <c r="L16" i="23" s="1"/>
  <c r="B16" i="23"/>
  <c r="F19" i="23"/>
  <c r="L19" i="23" s="1"/>
  <c r="B19" i="23"/>
  <c r="F44" i="23"/>
  <c r="L44" i="23" s="1"/>
  <c r="B44" i="23"/>
  <c r="F46" i="23"/>
  <c r="L46" i="23" s="1"/>
  <c r="B46" i="23"/>
  <c r="F32" i="23"/>
  <c r="L32" i="23" s="1"/>
  <c r="F17" i="23"/>
  <c r="L17" i="23" s="1"/>
  <c r="B17" i="23"/>
  <c r="F30" i="23"/>
  <c r="L30" i="23" s="1"/>
  <c r="B30" i="23"/>
  <c r="F38" i="23"/>
  <c r="L38" i="23" s="1"/>
  <c r="B38" i="23"/>
  <c r="F25" i="23"/>
  <c r="L25" i="23" s="1"/>
  <c r="B25" i="23"/>
  <c r="M50" i="23"/>
  <c r="M52" i="23" s="1"/>
  <c r="L30" i="15"/>
  <c r="L32" i="15" s="1"/>
  <c r="O26" i="23"/>
  <c r="P26" i="23" s="1"/>
  <c r="O21" i="23"/>
  <c r="P21" i="23" s="1"/>
  <c r="O30" i="23"/>
  <c r="P30" i="23" s="1"/>
  <c r="O35" i="23"/>
  <c r="P35" i="23" s="1"/>
  <c r="O46" i="23"/>
  <c r="P46" i="23" s="1"/>
  <c r="O16" i="23"/>
  <c r="P16" i="23" s="1"/>
  <c r="O29" i="23"/>
  <c r="P29" i="23" s="1"/>
  <c r="O48" i="23"/>
  <c r="P48" i="23" s="1"/>
  <c r="O17" i="23"/>
  <c r="P17" i="23" s="1"/>
  <c r="O39" i="23"/>
  <c r="P39" i="23" s="1"/>
  <c r="O40" i="23"/>
  <c r="P40" i="23" s="1"/>
  <c r="P42" i="23"/>
  <c r="K34" i="23"/>
  <c r="K15" i="23"/>
  <c r="O14" i="23"/>
  <c r="O19" i="23"/>
  <c r="P19" i="23" s="1"/>
  <c r="O37" i="23"/>
  <c r="P37" i="23" s="1"/>
  <c r="O32" i="23"/>
  <c r="P32" i="23" s="1"/>
  <c r="O33" i="23"/>
  <c r="P33" i="23" s="1"/>
  <c r="O36" i="23"/>
  <c r="P36" i="23" s="1"/>
  <c r="K27" i="23"/>
  <c r="K47" i="23"/>
  <c r="O43" i="23"/>
  <c r="P43" i="23" s="1"/>
  <c r="O38" i="23"/>
  <c r="P38" i="23" s="1"/>
  <c r="O25" i="23"/>
  <c r="P25" i="23" s="1"/>
  <c r="K20" i="23"/>
  <c r="O24" i="23"/>
  <c r="P24" i="23" s="1"/>
  <c r="L50" i="23" l="1"/>
  <c r="L52" i="23" s="1"/>
  <c r="O50" i="23"/>
  <c r="O52" i="23" s="1"/>
  <c r="P14" i="23"/>
  <c r="P50" i="23" s="1"/>
  <c r="P52" i="23" s="1"/>
  <c r="P8" i="15" l="1"/>
  <c r="P8" i="23"/>
  <c r="M21" i="25"/>
  <c r="M29" i="25"/>
  <c r="M28" i="25"/>
  <c r="M22" i="25"/>
  <c r="M17" i="25"/>
  <c r="M16" i="25"/>
  <c r="K14" i="25"/>
  <c r="M18" i="25"/>
  <c r="K18" i="25"/>
  <c r="M23" i="25"/>
  <c r="M30" i="25"/>
  <c r="M26" i="25"/>
  <c r="M27" i="25"/>
  <c r="M24" i="25"/>
  <c r="M25" i="25"/>
  <c r="O22" i="25"/>
  <c r="P22" i="25" s="1"/>
  <c r="G18" i="25"/>
  <c r="B18" i="25" s="1"/>
  <c r="K16" i="25"/>
  <c r="M20" i="25"/>
  <c r="M19" i="25"/>
  <c r="O19" i="25"/>
  <c r="G14" i="25"/>
  <c r="M14" i="25"/>
  <c r="G22" i="25"/>
  <c r="O30" i="25"/>
  <c r="G24" i="25"/>
  <c r="K24" i="25"/>
  <c r="G25" i="25"/>
  <c r="K25" i="25"/>
  <c r="O23" i="25"/>
  <c r="P23" i="25" s="1"/>
  <c r="K23" i="25"/>
  <c r="O17" i="25"/>
  <c r="G30" i="25"/>
  <c r="G23" i="25"/>
  <c r="B23" i="25" s="1"/>
  <c r="G26" i="25"/>
  <c r="K26" i="25"/>
  <c r="O26" i="25"/>
  <c r="P26" i="25" s="1"/>
  <c r="G27" i="25"/>
  <c r="K27" i="25"/>
  <c r="O27" i="25"/>
  <c r="G28" i="25"/>
  <c r="K28" i="25"/>
  <c r="G29" i="25"/>
  <c r="K29" i="25"/>
  <c r="G21" i="25"/>
  <c r="K21" i="25"/>
  <c r="O21" i="25"/>
  <c r="G16" i="25"/>
  <c r="G17" i="25"/>
  <c r="G20" i="25"/>
  <c r="O20" i="25"/>
  <c r="P20" i="25" s="1"/>
  <c r="G19" i="25"/>
  <c r="O15" i="25"/>
  <c r="G15" i="25"/>
  <c r="B15" i="25" s="1"/>
  <c r="M15" i="25"/>
  <c r="P27" i="25" l="1"/>
  <c r="P17" i="25"/>
  <c r="P21" i="25"/>
  <c r="F26" i="25"/>
  <c r="L26" i="25" s="1"/>
  <c r="B26" i="25"/>
  <c r="F25" i="25"/>
  <c r="L25" i="25" s="1"/>
  <c r="B25" i="25"/>
  <c r="F29" i="25"/>
  <c r="L29" i="25" s="1"/>
  <c r="B29" i="25"/>
  <c r="F22" i="25"/>
  <c r="L22" i="25" s="1"/>
  <c r="B22" i="25"/>
  <c r="F15" i="25"/>
  <c r="L15" i="25" s="1"/>
  <c r="L32" i="25" s="1"/>
  <c r="L34" i="25" s="1"/>
  <c r="F20" i="25"/>
  <c r="L20" i="25" s="1"/>
  <c r="B20" i="25"/>
  <c r="F27" i="25"/>
  <c r="L27" i="25" s="1"/>
  <c r="B27" i="25"/>
  <c r="F23" i="25"/>
  <c r="L23" i="25" s="1"/>
  <c r="F21" i="25"/>
  <c r="L21" i="25" s="1"/>
  <c r="B21" i="25"/>
  <c r="F24" i="25"/>
  <c r="L24" i="25" s="1"/>
  <c r="B24" i="25"/>
  <c r="F14" i="25"/>
  <c r="L14" i="25" s="1"/>
  <c r="B14" i="25"/>
  <c r="F17" i="25"/>
  <c r="L17" i="25" s="1"/>
  <c r="B17" i="25"/>
  <c r="F28" i="25"/>
  <c r="L28" i="25" s="1"/>
  <c r="B28" i="25"/>
  <c r="F19" i="25"/>
  <c r="L19" i="25" s="1"/>
  <c r="B19" i="25"/>
  <c r="F16" i="25"/>
  <c r="L16" i="25" s="1"/>
  <c r="B16" i="25"/>
  <c r="F30" i="25"/>
  <c r="L30" i="25" s="1"/>
  <c r="B30" i="25"/>
  <c r="P30" i="25"/>
  <c r="F18" i="25"/>
  <c r="L18" i="25" s="1"/>
  <c r="P14" i="25"/>
  <c r="M32" i="25"/>
  <c r="M34" i="25" s="1"/>
  <c r="P19" i="25"/>
  <c r="K17" i="25"/>
  <c r="K22" i="25"/>
  <c r="O24" i="25"/>
  <c r="P24" i="25" s="1"/>
  <c r="O28" i="25"/>
  <c r="P28" i="25" s="1"/>
  <c r="O25" i="25"/>
  <c r="P25" i="25" s="1"/>
  <c r="O29" i="25"/>
  <c r="P29" i="25" s="1"/>
  <c r="K20" i="25"/>
  <c r="P15" i="25"/>
  <c r="K30" i="25"/>
  <c r="O16" i="25"/>
  <c r="P16" i="25" s="1"/>
  <c r="K15" i="25"/>
  <c r="O18" i="25"/>
  <c r="P18" i="25" s="1"/>
  <c r="K19" i="25"/>
  <c r="O32" i="25" l="1"/>
  <c r="O34" i="25" s="1"/>
  <c r="P32" i="25"/>
  <c r="P34" i="25" s="1"/>
  <c r="P8" i="25" l="1"/>
  <c r="M23" i="24"/>
  <c r="M31" i="24"/>
  <c r="M39" i="24"/>
  <c r="M47" i="24"/>
  <c r="M20" i="24"/>
  <c r="M28" i="24"/>
  <c r="M36" i="24"/>
  <c r="M46" i="24"/>
  <c r="M54" i="24"/>
  <c r="M53" i="24"/>
  <c r="M40" i="24"/>
  <c r="M32" i="24"/>
  <c r="M43" i="24"/>
  <c r="M26" i="24"/>
  <c r="M29" i="24"/>
  <c r="M42" i="24"/>
  <c r="M25" i="24"/>
  <c r="M22" i="24"/>
  <c r="M51" i="24"/>
  <c r="M34" i="24"/>
  <c r="M37" i="24"/>
  <c r="M52" i="24"/>
  <c r="O52" i="24"/>
  <c r="M49" i="24"/>
  <c r="M33" i="24"/>
  <c r="M41" i="24"/>
  <c r="M30" i="24"/>
  <c r="M48" i="24"/>
  <c r="M35" i="24"/>
  <c r="O35" i="24"/>
  <c r="O31" i="24"/>
  <c r="P31" i="24" s="1"/>
  <c r="M27" i="24"/>
  <c r="O27" i="24"/>
  <c r="P27" i="24" s="1"/>
  <c r="M24" i="24"/>
  <c r="K24" i="24"/>
  <c r="K28" i="24"/>
  <c r="M44" i="24"/>
  <c r="M45" i="24"/>
  <c r="O45" i="24"/>
  <c r="O26" i="24"/>
  <c r="P26" i="24" s="1"/>
  <c r="K26" i="24"/>
  <c r="K39" i="24"/>
  <c r="O25" i="24"/>
  <c r="P25" i="24" s="1"/>
  <c r="M50" i="24"/>
  <c r="K50" i="24"/>
  <c r="O37" i="24"/>
  <c r="P37" i="24" s="1"/>
  <c r="G52" i="24"/>
  <c r="G24" i="24"/>
  <c r="G26" i="24"/>
  <c r="G28" i="24"/>
  <c r="K23" i="24"/>
  <c r="K51" i="24"/>
  <c r="G37" i="24"/>
  <c r="B37" i="24" s="1"/>
  <c r="M21" i="24"/>
  <c r="M18" i="24"/>
  <c r="G20" i="24"/>
  <c r="O20" i="24"/>
  <c r="P20" i="24" s="1"/>
  <c r="K15" i="24"/>
  <c r="M16" i="24"/>
  <c r="M17" i="24"/>
  <c r="M19" i="24"/>
  <c r="G25" i="24"/>
  <c r="G45" i="24"/>
  <c r="G39" i="24"/>
  <c r="G23" i="24"/>
  <c r="B23" i="24" s="1"/>
  <c r="G51" i="24"/>
  <c r="G35" i="24"/>
  <c r="O36" i="24"/>
  <c r="G29" i="24"/>
  <c r="K29" i="24"/>
  <c r="G36" i="24"/>
  <c r="K53" i="24"/>
  <c r="G49" i="24"/>
  <c r="O49" i="24"/>
  <c r="P49" i="24" s="1"/>
  <c r="O32" i="24"/>
  <c r="P32" i="24" s="1"/>
  <c r="G43" i="24"/>
  <c r="O43" i="24"/>
  <c r="P43" i="24" s="1"/>
  <c r="K22" i="24"/>
  <c r="G50" i="24"/>
  <c r="G54" i="24"/>
  <c r="K54" i="24"/>
  <c r="K21" i="24"/>
  <c r="G33" i="24"/>
  <c r="K33" i="24"/>
  <c r="K19" i="24"/>
  <c r="G19" i="24"/>
  <c r="B19" i="24" s="1"/>
  <c r="G22" i="24"/>
  <c r="G31" i="24"/>
  <c r="G41" i="24"/>
  <c r="K41" i="24"/>
  <c r="G44" i="24"/>
  <c r="K44" i="24"/>
  <c r="O21" i="24"/>
  <c r="P21" i="24" s="1"/>
  <c r="G30" i="24"/>
  <c r="K30" i="24"/>
  <c r="K18" i="24"/>
  <c r="G53" i="24"/>
  <c r="G21" i="24"/>
  <c r="G32" i="24"/>
  <c r="G27" i="24"/>
  <c r="B27" i="24" s="1"/>
  <c r="F27" i="24"/>
  <c r="L27" i="24" s="1"/>
  <c r="G40" i="24"/>
  <c r="K40" i="24"/>
  <c r="G42" i="24"/>
  <c r="K42" i="24"/>
  <c r="O42" i="24"/>
  <c r="P42" i="24" s="1"/>
  <c r="G47" i="24"/>
  <c r="K47" i="24"/>
  <c r="G34" i="24"/>
  <c r="K34" i="24"/>
  <c r="O34" i="24"/>
  <c r="P34" i="24" s="1"/>
  <c r="G48" i="24"/>
  <c r="K48" i="24"/>
  <c r="G46" i="24"/>
  <c r="K46" i="24"/>
  <c r="O46" i="24"/>
  <c r="P46" i="24" s="1"/>
  <c r="G17" i="24"/>
  <c r="B17" i="24" s="1"/>
  <c r="K17" i="24"/>
  <c r="G18" i="24"/>
  <c r="B18" i="24" s="1"/>
  <c r="G16" i="24"/>
  <c r="O16" i="24"/>
  <c r="M15" i="24"/>
  <c r="G15" i="24"/>
  <c r="P36" i="24" l="1"/>
  <c r="F16" i="24"/>
  <c r="L16" i="24" s="1"/>
  <c r="B16" i="24"/>
  <c r="F46" i="24"/>
  <c r="L46" i="24" s="1"/>
  <c r="B46" i="24"/>
  <c r="F40" i="24"/>
  <c r="L40" i="24" s="1"/>
  <c r="B40" i="24"/>
  <c r="F21" i="24"/>
  <c r="L21" i="24" s="1"/>
  <c r="B21" i="24"/>
  <c r="F30" i="24"/>
  <c r="L30" i="24" s="1"/>
  <c r="B30" i="24"/>
  <c r="F17" i="24"/>
  <c r="L17" i="24" s="1"/>
  <c r="F54" i="24"/>
  <c r="L54" i="24" s="1"/>
  <c r="B54" i="24"/>
  <c r="F43" i="24"/>
  <c r="L43" i="24" s="1"/>
  <c r="B43" i="24"/>
  <c r="F37" i="24"/>
  <c r="L37" i="24" s="1"/>
  <c r="F28" i="24"/>
  <c r="L28" i="24" s="1"/>
  <c r="B28" i="24"/>
  <c r="F34" i="24"/>
  <c r="L34" i="24" s="1"/>
  <c r="B34" i="24"/>
  <c r="F53" i="24"/>
  <c r="L53" i="24" s="1"/>
  <c r="B53" i="24"/>
  <c r="F41" i="24"/>
  <c r="L41" i="24" s="1"/>
  <c r="B41" i="24"/>
  <c r="F33" i="24"/>
  <c r="L33" i="24" s="1"/>
  <c r="B33" i="24"/>
  <c r="F50" i="24"/>
  <c r="L50" i="24" s="1"/>
  <c r="B50" i="24"/>
  <c r="F36" i="24"/>
  <c r="L36" i="24" s="1"/>
  <c r="B36" i="24"/>
  <c r="F35" i="24"/>
  <c r="L35" i="24" s="1"/>
  <c r="B35" i="24"/>
  <c r="F39" i="24"/>
  <c r="L39" i="24" s="1"/>
  <c r="B39" i="24"/>
  <c r="F20" i="24"/>
  <c r="L20" i="24" s="1"/>
  <c r="B20" i="24"/>
  <c r="F26" i="24"/>
  <c r="L26" i="24" s="1"/>
  <c r="B26" i="24"/>
  <c r="F15" i="24"/>
  <c r="L15" i="24" s="1"/>
  <c r="B15" i="24"/>
  <c r="F18" i="24"/>
  <c r="L18" i="24" s="1"/>
  <c r="F48" i="24"/>
  <c r="L48" i="24" s="1"/>
  <c r="B48" i="24"/>
  <c r="F42" i="24"/>
  <c r="L42" i="24" s="1"/>
  <c r="B42" i="24"/>
  <c r="F31" i="24"/>
  <c r="L31" i="24" s="1"/>
  <c r="B31" i="24"/>
  <c r="F19" i="24"/>
  <c r="L19" i="24" s="1"/>
  <c r="F51" i="24"/>
  <c r="L51" i="24" s="1"/>
  <c r="B51" i="24"/>
  <c r="F45" i="24"/>
  <c r="L45" i="24" s="1"/>
  <c r="B45" i="24"/>
  <c r="F24" i="24"/>
  <c r="L24" i="24" s="1"/>
  <c r="B24" i="24"/>
  <c r="F47" i="24"/>
  <c r="L47" i="24" s="1"/>
  <c r="B47" i="24"/>
  <c r="F32" i="24"/>
  <c r="L32" i="24" s="1"/>
  <c r="B32" i="24"/>
  <c r="F44" i="24"/>
  <c r="L44" i="24" s="1"/>
  <c r="B44" i="24"/>
  <c r="F22" i="24"/>
  <c r="L22" i="24" s="1"/>
  <c r="B22" i="24"/>
  <c r="F49" i="24"/>
  <c r="L49" i="24" s="1"/>
  <c r="B49" i="24"/>
  <c r="F29" i="24"/>
  <c r="L29" i="24" s="1"/>
  <c r="B29" i="24"/>
  <c r="F23" i="24"/>
  <c r="L23" i="24" s="1"/>
  <c r="F25" i="24"/>
  <c r="L25" i="24" s="1"/>
  <c r="B25" i="24"/>
  <c r="F52" i="24"/>
  <c r="L52" i="24" s="1"/>
  <c r="B52" i="24"/>
  <c r="P52" i="24"/>
  <c r="P35" i="24"/>
  <c r="P15" i="24"/>
  <c r="M56" i="24"/>
  <c r="M58" i="24" s="1"/>
  <c r="P16" i="24"/>
  <c r="K16" i="24"/>
  <c r="K45" i="24"/>
  <c r="O47" i="24"/>
  <c r="P47" i="24" s="1"/>
  <c r="O18" i="24"/>
  <c r="P18" i="24" s="1"/>
  <c r="K20" i="24"/>
  <c r="O23" i="24"/>
  <c r="P23" i="24" s="1"/>
  <c r="O39" i="24"/>
  <c r="P39" i="24" s="1"/>
  <c r="P45" i="24"/>
  <c r="O28" i="24"/>
  <c r="P28" i="24" s="1"/>
  <c r="K49" i="24"/>
  <c r="K35" i="24"/>
  <c r="O48" i="24"/>
  <c r="P48" i="24" s="1"/>
  <c r="O40" i="24"/>
  <c r="P40" i="24" s="1"/>
  <c r="O54" i="24"/>
  <c r="P54" i="24" s="1"/>
  <c r="O22" i="24"/>
  <c r="P22" i="24" s="1"/>
  <c r="O53" i="24"/>
  <c r="P53" i="24" s="1"/>
  <c r="O29" i="24"/>
  <c r="P29" i="24" s="1"/>
  <c r="O50" i="24"/>
  <c r="P50" i="24" s="1"/>
  <c r="O17" i="24"/>
  <c r="P17" i="24" s="1"/>
  <c r="O30" i="24"/>
  <c r="P30" i="24" s="1"/>
  <c r="O44" i="24"/>
  <c r="P44" i="24" s="1"/>
  <c r="O41" i="24"/>
  <c r="P41" i="24" s="1"/>
  <c r="O19" i="24"/>
  <c r="P19" i="24" s="1"/>
  <c r="O33" i="24"/>
  <c r="P33" i="24" s="1"/>
  <c r="K36" i="24"/>
  <c r="O51" i="24"/>
  <c r="P51" i="24" s="1"/>
  <c r="K37" i="24"/>
  <c r="K25" i="24"/>
  <c r="K27" i="24"/>
  <c r="K52" i="24"/>
  <c r="K43" i="24"/>
  <c r="K32" i="24"/>
  <c r="O24" i="24"/>
  <c r="P24" i="24" s="1"/>
  <c r="K31" i="24"/>
  <c r="L56" i="24" l="1"/>
  <c r="L58" i="24" s="1"/>
  <c r="P56" i="24"/>
  <c r="P58" i="24" s="1"/>
  <c r="P8" i="24" s="1"/>
  <c r="O56" i="24"/>
  <c r="O58" i="24" s="1"/>
  <c r="M21" i="26"/>
  <c r="K22" i="26"/>
  <c r="M26" i="26"/>
  <c r="K24" i="26"/>
  <c r="K15" i="26"/>
  <c r="M17" i="26"/>
  <c r="K17" i="26"/>
  <c r="M20" i="26"/>
  <c r="M19" i="26"/>
  <c r="K14" i="26"/>
  <c r="M25" i="26"/>
  <c r="M28" i="26"/>
  <c r="M27" i="26"/>
  <c r="M30" i="26"/>
  <c r="M29" i="26"/>
  <c r="M16" i="26"/>
  <c r="M15" i="26"/>
  <c r="P15" i="26" s="1"/>
  <c r="M18" i="26"/>
  <c r="M24" i="26"/>
  <c r="P24" i="26" s="1"/>
  <c r="G24" i="26"/>
  <c r="B24" i="26" s="1"/>
  <c r="G22" i="26"/>
  <c r="M22" i="26"/>
  <c r="P22" i="26" s="1"/>
  <c r="G28" i="26"/>
  <c r="O28" i="26"/>
  <c r="P28" i="26" s="1"/>
  <c r="G30" i="26"/>
  <c r="O30" i="26"/>
  <c r="P30" i="26" s="1"/>
  <c r="O25" i="26"/>
  <c r="P25" i="26" s="1"/>
  <c r="G25" i="26"/>
  <c r="K25" i="26"/>
  <c r="K18" i="26"/>
  <c r="G19" i="26"/>
  <c r="K19" i="26"/>
  <c r="O19" i="26"/>
  <c r="P19" i="26" s="1"/>
  <c r="O16" i="26"/>
  <c r="G20" i="26"/>
  <c r="K20" i="26"/>
  <c r="G21" i="26"/>
  <c r="K21" i="26"/>
  <c r="G27" i="26"/>
  <c r="K27" i="26"/>
  <c r="G29" i="26"/>
  <c r="K29" i="26"/>
  <c r="G26" i="26"/>
  <c r="K26" i="26"/>
  <c r="G15" i="26"/>
  <c r="G17" i="26"/>
  <c r="B17" i="26" s="1"/>
  <c r="G16" i="26"/>
  <c r="G18" i="26"/>
  <c r="G14" i="26"/>
  <c r="M14" i="26"/>
  <c r="F17" i="26" l="1"/>
  <c r="L17" i="26" s="1"/>
  <c r="F14" i="26"/>
  <c r="L14" i="26" s="1"/>
  <c r="B14" i="26"/>
  <c r="F26" i="26"/>
  <c r="L26" i="26" s="1"/>
  <c r="B26" i="26"/>
  <c r="F27" i="26"/>
  <c r="L27" i="26" s="1"/>
  <c r="B27" i="26"/>
  <c r="F20" i="26"/>
  <c r="L20" i="26" s="1"/>
  <c r="B20" i="26"/>
  <c r="F19" i="26"/>
  <c r="L19" i="26" s="1"/>
  <c r="B19" i="26"/>
  <c r="F28" i="26"/>
  <c r="L28" i="26" s="1"/>
  <c r="B28" i="26"/>
  <c r="F18" i="26"/>
  <c r="L18" i="26" s="1"/>
  <c r="B18" i="26"/>
  <c r="F16" i="26"/>
  <c r="L16" i="26" s="1"/>
  <c r="B16" i="26"/>
  <c r="F15" i="26"/>
  <c r="L15" i="26" s="1"/>
  <c r="B15" i="26"/>
  <c r="F29" i="26"/>
  <c r="L29" i="26" s="1"/>
  <c r="B29" i="26"/>
  <c r="F21" i="26"/>
  <c r="L21" i="26" s="1"/>
  <c r="B21" i="26"/>
  <c r="F30" i="26"/>
  <c r="L30" i="26" s="1"/>
  <c r="B30" i="26"/>
  <c r="F22" i="26"/>
  <c r="L22" i="26" s="1"/>
  <c r="B22" i="26"/>
  <c r="F25" i="26"/>
  <c r="L25" i="26" s="1"/>
  <c r="B25" i="26"/>
  <c r="F24" i="26"/>
  <c r="L24" i="26" s="1"/>
  <c r="M32" i="26"/>
  <c r="M34" i="26" s="1"/>
  <c r="O20" i="26"/>
  <c r="P20" i="26" s="1"/>
  <c r="K28" i="26"/>
  <c r="O17" i="26"/>
  <c r="P17" i="26" s="1"/>
  <c r="O18" i="26"/>
  <c r="P18" i="26" s="1"/>
  <c r="P16" i="26"/>
  <c r="P14" i="26"/>
  <c r="O26" i="26"/>
  <c r="P26" i="26" s="1"/>
  <c r="O29" i="26"/>
  <c r="P29" i="26" s="1"/>
  <c r="O27" i="26"/>
  <c r="P27" i="26" s="1"/>
  <c r="O21" i="26"/>
  <c r="P21" i="26" s="1"/>
  <c r="K30" i="26"/>
  <c r="K16" i="26"/>
  <c r="L32" i="26" l="1"/>
  <c r="L34" i="26" s="1"/>
  <c r="P32" i="26"/>
  <c r="P34" i="26" s="1"/>
  <c r="O32" i="26"/>
  <c r="O34" i="26" s="1"/>
  <c r="P8" i="26"/>
  <c r="G42" i="27"/>
  <c r="G32" i="27"/>
  <c r="G47" i="27"/>
  <c r="G19" i="27"/>
  <c r="G17" i="27"/>
  <c r="G39" i="27"/>
  <c r="G22" i="27"/>
  <c r="G31" i="27"/>
  <c r="G18" i="27"/>
  <c r="G48" i="27"/>
  <c r="B48" i="27" s="1"/>
  <c r="G23" i="27"/>
  <c r="G49" i="27"/>
  <c r="G35" i="27"/>
  <c r="G34" i="27"/>
  <c r="G36" i="27"/>
  <c r="G43" i="27"/>
  <c r="G24" i="27"/>
  <c r="G25" i="27"/>
  <c r="G27" i="27"/>
  <c r="G30" i="27"/>
  <c r="G33" i="27"/>
  <c r="G45" i="27"/>
  <c r="G21" i="27"/>
  <c r="G16" i="27"/>
  <c r="G38" i="27"/>
  <c r="G26" i="27"/>
  <c r="G15" i="27"/>
  <c r="G20" i="27"/>
  <c r="G46" i="27"/>
  <c r="G44" i="27"/>
  <c r="G37" i="27"/>
  <c r="B37" i="27" s="1"/>
  <c r="G14" i="27"/>
  <c r="F37" i="27" l="1"/>
  <c r="L37" i="27" s="1"/>
  <c r="F30" i="27"/>
  <c r="L30" i="27" s="1"/>
  <c r="B30" i="27"/>
  <c r="F43" i="27"/>
  <c r="L43" i="27" s="1"/>
  <c r="B43" i="27"/>
  <c r="F49" i="27"/>
  <c r="L49" i="27" s="1"/>
  <c r="B49" i="27"/>
  <c r="F18" i="27"/>
  <c r="L18" i="27" s="1"/>
  <c r="B18" i="27"/>
  <c r="F17" i="27"/>
  <c r="L17" i="27" s="1"/>
  <c r="B17" i="27"/>
  <c r="F42" i="27"/>
  <c r="L42" i="27" s="1"/>
  <c r="B42" i="27"/>
  <c r="F26" i="27"/>
  <c r="L26" i="27" s="1"/>
  <c r="B26" i="27"/>
  <c r="F21" i="27"/>
  <c r="L21" i="27" s="1"/>
  <c r="B21" i="27"/>
  <c r="F27" i="27"/>
  <c r="L27" i="27" s="1"/>
  <c r="B27" i="27"/>
  <c r="F36" i="27"/>
  <c r="L36" i="27" s="1"/>
  <c r="B36" i="27"/>
  <c r="F23" i="27"/>
  <c r="L23" i="27" s="1"/>
  <c r="B23" i="27"/>
  <c r="F31" i="27"/>
  <c r="L31" i="27" s="1"/>
  <c r="B31" i="27"/>
  <c r="F19" i="27"/>
  <c r="L19" i="27" s="1"/>
  <c r="B19" i="27"/>
  <c r="F15" i="27"/>
  <c r="L15" i="27" s="1"/>
  <c r="B15" i="27"/>
  <c r="F46" i="27"/>
  <c r="L46" i="27" s="1"/>
  <c r="B46" i="27"/>
  <c r="F45" i="27"/>
  <c r="L45" i="27" s="1"/>
  <c r="B45" i="27"/>
  <c r="F25" i="27"/>
  <c r="L25" i="27" s="1"/>
  <c r="B25" i="27"/>
  <c r="F34" i="27"/>
  <c r="L34" i="27" s="1"/>
  <c r="B34" i="27"/>
  <c r="F22" i="27"/>
  <c r="L22" i="27" s="1"/>
  <c r="B22" i="27"/>
  <c r="F47" i="27"/>
  <c r="L47" i="27" s="1"/>
  <c r="B47" i="27"/>
  <c r="F44" i="27"/>
  <c r="L44" i="27" s="1"/>
  <c r="B44" i="27"/>
  <c r="F14" i="27"/>
  <c r="L14" i="27" s="1"/>
  <c r="B14" i="27"/>
  <c r="F38" i="27"/>
  <c r="L38" i="27" s="1"/>
  <c r="B38" i="27"/>
  <c r="F20" i="27"/>
  <c r="L20" i="27" s="1"/>
  <c r="B20" i="27"/>
  <c r="F16" i="27"/>
  <c r="L16" i="27" s="1"/>
  <c r="B16" i="27"/>
  <c r="F33" i="27"/>
  <c r="L33" i="27" s="1"/>
  <c r="B33" i="27"/>
  <c r="F24" i="27"/>
  <c r="L24" i="27" s="1"/>
  <c r="B24" i="27"/>
  <c r="F35" i="27"/>
  <c r="L35" i="27" s="1"/>
  <c r="B35" i="27"/>
  <c r="F48" i="27"/>
  <c r="L48" i="27" s="1"/>
  <c r="F39" i="27"/>
  <c r="L39" i="27" s="1"/>
  <c r="B39" i="27"/>
  <c r="F32" i="27"/>
  <c r="L32" i="27" s="1"/>
  <c r="B32" i="27"/>
  <c r="O37" i="27"/>
  <c r="P37" i="27" s="1"/>
  <c r="K37" i="27"/>
  <c r="O25" i="27"/>
  <c r="P25" i="27" s="1"/>
  <c r="K25" i="27"/>
  <c r="O22" i="27"/>
  <c r="P22" i="27" s="1"/>
  <c r="K22" i="27"/>
  <c r="O19" i="27"/>
  <c r="P19" i="27" s="1"/>
  <c r="K19" i="27"/>
  <c r="O31" i="27"/>
  <c r="P31" i="27" s="1"/>
  <c r="K31" i="27"/>
  <c r="O26" i="27"/>
  <c r="P26" i="27" s="1"/>
  <c r="K26" i="27"/>
  <c r="O16" i="27"/>
  <c r="P16" i="27" s="1"/>
  <c r="K16" i="27"/>
  <c r="O45" i="27"/>
  <c r="P45" i="27" s="1"/>
  <c r="K45" i="27"/>
  <c r="O30" i="27"/>
  <c r="P30" i="27" s="1"/>
  <c r="K30" i="27"/>
  <c r="O23" i="27"/>
  <c r="P23" i="27" s="1"/>
  <c r="K23" i="27"/>
  <c r="O39" i="27"/>
  <c r="P39" i="27" s="1"/>
  <c r="K39" i="27"/>
  <c r="O21" i="27"/>
  <c r="P21" i="27" s="1"/>
  <c r="K21" i="27"/>
  <c r="K48" i="27"/>
  <c r="O48" i="27"/>
  <c r="P48" i="27" s="1"/>
  <c r="O32" i="27"/>
  <c r="P32" i="27" s="1"/>
  <c r="K32" i="27"/>
  <c r="O42" i="27"/>
  <c r="P42" i="27" s="1"/>
  <c r="K42" i="27"/>
  <c r="O14" i="27"/>
  <c r="K14" i="27"/>
  <c r="O20" i="27"/>
  <c r="P20" i="27" s="1"/>
  <c r="K20" i="27"/>
  <c r="O24" i="27"/>
  <c r="P24" i="27" s="1"/>
  <c r="K24" i="27"/>
  <c r="O15" i="27"/>
  <c r="P15" i="27" s="1"/>
  <c r="K15" i="27"/>
  <c r="O36" i="27"/>
  <c r="P36" i="27" s="1"/>
  <c r="K36" i="27"/>
  <c r="O44" i="27"/>
  <c r="P44" i="27" s="1"/>
  <c r="K44" i="27"/>
  <c r="O33" i="27"/>
  <c r="P33" i="27" s="1"/>
  <c r="K33" i="27"/>
  <c r="O34" i="27"/>
  <c r="P34" i="27" s="1"/>
  <c r="K34" i="27"/>
  <c r="K49" i="27"/>
  <c r="O49" i="27"/>
  <c r="P49" i="27" s="1"/>
  <c r="O46" i="27"/>
  <c r="P46" i="27" s="1"/>
  <c r="K46" i="27"/>
  <c r="O43" i="27"/>
  <c r="P43" i="27" s="1"/>
  <c r="K43" i="27"/>
  <c r="O18" i="27"/>
  <c r="P18" i="27" s="1"/>
  <c r="K18" i="27"/>
  <c r="O47" i="27"/>
  <c r="P47" i="27" s="1"/>
  <c r="K47" i="27"/>
  <c r="O35" i="27"/>
  <c r="P35" i="27" s="1"/>
  <c r="K35" i="27"/>
  <c r="O17" i="27"/>
  <c r="P17" i="27" s="1"/>
  <c r="K17" i="27"/>
  <c r="L51" i="27" l="1"/>
  <c r="L53" i="27" s="1"/>
  <c r="P14" i="27"/>
  <c r="P51" i="27" s="1"/>
  <c r="P53" i="27" s="1"/>
  <c r="O51" i="27"/>
  <c r="O53" i="27" s="1"/>
  <c r="P8" i="27" l="1"/>
  <c r="G36" i="28"/>
  <c r="G25" i="28"/>
  <c r="G30" i="28"/>
  <c r="G38" i="28"/>
  <c r="G23" i="28"/>
  <c r="G39" i="28"/>
  <c r="G44" i="28"/>
  <c r="G35" i="28"/>
  <c r="G47" i="28"/>
  <c r="B47" i="28" s="1"/>
  <c r="F47" i="28"/>
  <c r="L47" i="28" s="1"/>
  <c r="G41" i="28"/>
  <c r="G46" i="28"/>
  <c r="B46" i="28" s="1"/>
  <c r="F46" i="28"/>
  <c r="L46" i="28" s="1"/>
  <c r="G33" i="28"/>
  <c r="G28" i="28"/>
  <c r="G24" i="28"/>
  <c r="G32" i="28"/>
  <c r="G40" i="28"/>
  <c r="G48" i="28"/>
  <c r="G29" i="28"/>
  <c r="G37" i="28"/>
  <c r="G45" i="28"/>
  <c r="G26" i="28"/>
  <c r="G34" i="28"/>
  <c r="G42" i="28"/>
  <c r="G27" i="28"/>
  <c r="G43" i="28"/>
  <c r="G31" i="28"/>
  <c r="G21" i="28"/>
  <c r="G17" i="28"/>
  <c r="G20" i="28"/>
  <c r="G22" i="28"/>
  <c r="G16" i="28"/>
  <c r="B16" i="28" s="1"/>
  <c r="F16" i="28"/>
  <c r="L16" i="28" s="1"/>
  <c r="G19" i="28"/>
  <c r="G18" i="28"/>
  <c r="G15" i="28"/>
  <c r="F17" i="28" l="1"/>
  <c r="L17" i="28" s="1"/>
  <c r="B17" i="28"/>
  <c r="F27" i="28"/>
  <c r="L27" i="28" s="1"/>
  <c r="B27" i="28"/>
  <c r="F45" i="28"/>
  <c r="L45" i="28" s="1"/>
  <c r="B45" i="28"/>
  <c r="F40" i="28"/>
  <c r="L40" i="28" s="1"/>
  <c r="B40" i="28"/>
  <c r="F33" i="28"/>
  <c r="L33" i="28" s="1"/>
  <c r="B33" i="28"/>
  <c r="F39" i="28"/>
  <c r="L39" i="28" s="1"/>
  <c r="B39" i="28"/>
  <c r="F25" i="28"/>
  <c r="L25" i="28" s="1"/>
  <c r="B25" i="28"/>
  <c r="F37" i="28"/>
  <c r="L37" i="28" s="1"/>
  <c r="B37" i="28"/>
  <c r="F32" i="28"/>
  <c r="L32" i="28" s="1"/>
  <c r="B32" i="28"/>
  <c r="F23" i="28"/>
  <c r="L23" i="28" s="1"/>
  <c r="B23" i="28"/>
  <c r="F36" i="28"/>
  <c r="L36" i="28" s="1"/>
  <c r="B36" i="28"/>
  <c r="F15" i="28"/>
  <c r="L15" i="28" s="1"/>
  <c r="B15" i="28"/>
  <c r="F21" i="28"/>
  <c r="L21" i="28" s="1"/>
  <c r="B21" i="28"/>
  <c r="F31" i="28"/>
  <c r="L31" i="28" s="1"/>
  <c r="B31" i="28"/>
  <c r="F29" i="28"/>
  <c r="L29" i="28" s="1"/>
  <c r="B29" i="28"/>
  <c r="F24" i="28"/>
  <c r="L24" i="28" s="1"/>
  <c r="B24" i="28"/>
  <c r="F35" i="28"/>
  <c r="L35" i="28" s="1"/>
  <c r="B35" i="28"/>
  <c r="F38" i="28"/>
  <c r="L38" i="28" s="1"/>
  <c r="B38" i="28"/>
  <c r="F18" i="28"/>
  <c r="L18" i="28" s="1"/>
  <c r="B18" i="28"/>
  <c r="F42" i="28"/>
  <c r="L42" i="28" s="1"/>
  <c r="B42" i="28"/>
  <c r="F19" i="28"/>
  <c r="L19" i="28" s="1"/>
  <c r="B19" i="28"/>
  <c r="F22" i="28"/>
  <c r="L22" i="28" s="1"/>
  <c r="B22" i="28"/>
  <c r="F34" i="28"/>
  <c r="L34" i="28" s="1"/>
  <c r="B34" i="28"/>
  <c r="F20" i="28"/>
  <c r="L20" i="28" s="1"/>
  <c r="B20" i="28"/>
  <c r="F43" i="28"/>
  <c r="L43" i="28" s="1"/>
  <c r="B43" i="28"/>
  <c r="F26" i="28"/>
  <c r="L26" i="28" s="1"/>
  <c r="B26" i="28"/>
  <c r="F48" i="28"/>
  <c r="L48" i="28" s="1"/>
  <c r="B48" i="28"/>
  <c r="F28" i="28"/>
  <c r="L28" i="28" s="1"/>
  <c r="B28" i="28"/>
  <c r="F41" i="28"/>
  <c r="L41" i="28" s="1"/>
  <c r="B41" i="28"/>
  <c r="F44" i="28"/>
  <c r="L44" i="28" s="1"/>
  <c r="B44" i="28"/>
  <c r="F30" i="28"/>
  <c r="L30" i="28" s="1"/>
  <c r="B30" i="28"/>
  <c r="O18" i="28"/>
  <c r="P18" i="28" s="1"/>
  <c r="K18" i="28"/>
  <c r="O17" i="28"/>
  <c r="P17" i="28" s="1"/>
  <c r="K17" i="28"/>
  <c r="K31" i="28"/>
  <c r="O31" i="28"/>
  <c r="P31" i="28" s="1"/>
  <c r="K27" i="28"/>
  <c r="O27" i="28"/>
  <c r="P27" i="28" s="1"/>
  <c r="O34" i="28"/>
  <c r="P34" i="28" s="1"/>
  <c r="K34" i="28"/>
  <c r="K45" i="28"/>
  <c r="O45" i="28"/>
  <c r="P45" i="28" s="1"/>
  <c r="K29" i="28"/>
  <c r="O29" i="28"/>
  <c r="P29" i="28" s="1"/>
  <c r="K40" i="28"/>
  <c r="O40" i="28"/>
  <c r="P40" i="28" s="1"/>
  <c r="K24" i="28"/>
  <c r="O24" i="28"/>
  <c r="P24" i="28" s="1"/>
  <c r="O46" i="28"/>
  <c r="P46" i="28" s="1"/>
  <c r="K46" i="28"/>
  <c r="K25" i="28"/>
  <c r="O25" i="28"/>
  <c r="P25" i="28" s="1"/>
  <c r="O20" i="28"/>
  <c r="P20" i="28" s="1"/>
  <c r="K20" i="28"/>
  <c r="K23" i="28"/>
  <c r="O23" i="28"/>
  <c r="P23" i="28" s="1"/>
  <c r="K38" i="28"/>
  <c r="O38" i="28"/>
  <c r="P38" i="28" s="1"/>
  <c r="K47" i="28"/>
  <c r="O47" i="28"/>
  <c r="P47" i="28" s="1"/>
  <c r="K28" i="28"/>
  <c r="O28" i="28"/>
  <c r="P28" i="28" s="1"/>
  <c r="O21" i="28"/>
  <c r="P21" i="28" s="1"/>
  <c r="K21" i="28"/>
  <c r="K43" i="28"/>
  <c r="O43" i="28"/>
  <c r="P43" i="28" s="1"/>
  <c r="K42" i="28"/>
  <c r="O42" i="28"/>
  <c r="P42" i="28" s="1"/>
  <c r="K26" i="28"/>
  <c r="O26" i="28"/>
  <c r="P26" i="28" s="1"/>
  <c r="O37" i="28"/>
  <c r="P37" i="28" s="1"/>
  <c r="K37" i="28"/>
  <c r="K48" i="28"/>
  <c r="O48" i="28"/>
  <c r="P48" i="28" s="1"/>
  <c r="K32" i="28"/>
  <c r="O32" i="28"/>
  <c r="P32" i="28" s="1"/>
  <c r="O16" i="28"/>
  <c r="P16" i="28" s="1"/>
  <c r="K16" i="28"/>
  <c r="K41" i="28"/>
  <c r="O41" i="28"/>
  <c r="P41" i="28" s="1"/>
  <c r="K44" i="28"/>
  <c r="O44" i="28"/>
  <c r="P44" i="28" s="1"/>
  <c r="O15" i="28"/>
  <c r="K15" i="28"/>
  <c r="O22" i="28"/>
  <c r="P22" i="28" s="1"/>
  <c r="K22" i="28"/>
  <c r="O19" i="28"/>
  <c r="P19" i="28" s="1"/>
  <c r="K19" i="28"/>
  <c r="K39" i="28"/>
  <c r="O39" i="28"/>
  <c r="P39" i="28" s="1"/>
  <c r="K35" i="28"/>
  <c r="O35" i="28"/>
  <c r="P35" i="28" s="1"/>
  <c r="K30" i="28"/>
  <c r="O30" i="28"/>
  <c r="P30" i="28" s="1"/>
  <c r="K33" i="28"/>
  <c r="O33" i="28"/>
  <c r="P33" i="28" s="1"/>
  <c r="K36" i="28"/>
  <c r="O36" i="28"/>
  <c r="P36" i="28" s="1"/>
  <c r="L50" i="28" l="1"/>
  <c r="L52" i="28" s="1"/>
  <c r="P15" i="28"/>
  <c r="P50" i="28" s="1"/>
  <c r="P52" i="28" s="1"/>
  <c r="O50" i="28"/>
  <c r="O52" i="28" s="1"/>
  <c r="G23" i="30"/>
  <c r="G21" i="30"/>
  <c r="G19" i="30"/>
  <c r="G20" i="30"/>
  <c r="G25" i="30"/>
  <c r="G24" i="30"/>
  <c r="B24" i="30" s="1"/>
  <c r="G15" i="30"/>
  <c r="G16" i="30"/>
  <c r="G17" i="30"/>
  <c r="B17" i="30" s="1"/>
  <c r="G22" i="30"/>
  <c r="G26" i="30"/>
  <c r="G18" i="30"/>
  <c r="B18" i="30" s="1"/>
  <c r="G14" i="30"/>
  <c r="F26" i="30" l="1"/>
  <c r="L26" i="30" s="1"/>
  <c r="B26" i="30"/>
  <c r="F16" i="30"/>
  <c r="L16" i="30" s="1"/>
  <c r="B16" i="30"/>
  <c r="F25" i="30"/>
  <c r="L25" i="30" s="1"/>
  <c r="B25" i="30"/>
  <c r="F23" i="30"/>
  <c r="L23" i="30" s="1"/>
  <c r="B23" i="30"/>
  <c r="F14" i="30"/>
  <c r="L14" i="30" s="1"/>
  <c r="B14" i="30"/>
  <c r="F22" i="30"/>
  <c r="L22" i="30" s="1"/>
  <c r="B22" i="30"/>
  <c r="F15" i="30"/>
  <c r="L15" i="30" s="1"/>
  <c r="B15" i="30"/>
  <c r="F20" i="30"/>
  <c r="L20" i="30" s="1"/>
  <c r="B20" i="30"/>
  <c r="F18" i="30"/>
  <c r="L18" i="30" s="1"/>
  <c r="F17" i="30"/>
  <c r="L17" i="30" s="1"/>
  <c r="F24" i="30"/>
  <c r="L24" i="30" s="1"/>
  <c r="F19" i="30"/>
  <c r="L19" i="30" s="1"/>
  <c r="B19" i="30"/>
  <c r="F21" i="30"/>
  <c r="L21" i="30" s="1"/>
  <c r="B21" i="30"/>
  <c r="P8" i="28"/>
  <c r="L28" i="30" l="1"/>
  <c r="L30" i="30" s="1"/>
  <c r="P8" i="30" l="1"/>
  <c r="G72" i="11"/>
  <c r="G131" i="11"/>
  <c r="B131" i="11" s="1"/>
  <c r="G52" i="11"/>
  <c r="G42" i="11"/>
  <c r="G89" i="11"/>
  <c r="G98" i="11"/>
  <c r="B98" i="11" s="1"/>
  <c r="G53" i="11"/>
  <c r="G57" i="11"/>
  <c r="G61" i="11"/>
  <c r="G130" i="11"/>
  <c r="G104" i="11"/>
  <c r="B104" i="11" s="1"/>
  <c r="G80" i="11"/>
  <c r="G114" i="11"/>
  <c r="B114" i="11" s="1"/>
  <c r="G99" i="11"/>
  <c r="G133" i="11"/>
  <c r="G64" i="11"/>
  <c r="B64" i="11" s="1"/>
  <c r="F64" i="11"/>
  <c r="L64" i="11" s="1"/>
  <c r="G122" i="11"/>
  <c r="G49" i="11"/>
  <c r="G48" i="11"/>
  <c r="G69" i="11"/>
  <c r="B69" i="11" s="1"/>
  <c r="G91" i="11"/>
  <c r="G74" i="11"/>
  <c r="G90" i="11"/>
  <c r="B90" i="11" s="1"/>
  <c r="G123" i="11"/>
  <c r="G106" i="11"/>
  <c r="G66" i="11"/>
  <c r="B66" i="11" s="1"/>
  <c r="G108" i="11"/>
  <c r="G68" i="11"/>
  <c r="G132" i="11"/>
  <c r="G81" i="11"/>
  <c r="G82" i="11"/>
  <c r="B82" i="11" s="1"/>
  <c r="G119" i="11"/>
  <c r="G79" i="11"/>
  <c r="B79" i="11" s="1"/>
  <c r="G116" i="11"/>
  <c r="G137" i="11"/>
  <c r="B137" i="11" s="1"/>
  <c r="G56" i="11"/>
  <c r="G135" i="11"/>
  <c r="B135" i="11" s="1"/>
  <c r="F135" i="11"/>
  <c r="L135" i="11" s="1"/>
  <c r="G120" i="11"/>
  <c r="G60" i="11"/>
  <c r="B60" i="11" s="1"/>
  <c r="G75" i="11"/>
  <c r="G55" i="11"/>
  <c r="B55" i="11" s="1"/>
  <c r="F55" i="11"/>
  <c r="L55" i="11" s="1"/>
  <c r="G67" i="11"/>
  <c r="G111" i="11"/>
  <c r="B111" i="11" s="1"/>
  <c r="G136" i="11"/>
  <c r="G77" i="11"/>
  <c r="B77" i="11" s="1"/>
  <c r="F77" i="11"/>
  <c r="L77" i="11" s="1"/>
  <c r="G103" i="11"/>
  <c r="G129" i="11"/>
  <c r="G88" i="11"/>
  <c r="G95" i="11"/>
  <c r="G43" i="11"/>
  <c r="G96" i="11"/>
  <c r="G84" i="11"/>
  <c r="G41" i="11"/>
  <c r="G102" i="11"/>
  <c r="G44" i="11"/>
  <c r="G83" i="11"/>
  <c r="B83" i="11" s="1"/>
  <c r="F83" i="11"/>
  <c r="L83" i="11" s="1"/>
  <c r="G107" i="11"/>
  <c r="G105" i="11"/>
  <c r="B105" i="11" s="1"/>
  <c r="G92" i="11"/>
  <c r="G65" i="11"/>
  <c r="G62" i="11"/>
  <c r="G94" i="11"/>
  <c r="G110" i="11"/>
  <c r="G85" i="11"/>
  <c r="G35" i="11"/>
  <c r="G51" i="11"/>
  <c r="G118" i="11"/>
  <c r="G47" i="11"/>
  <c r="G117" i="11"/>
  <c r="G100" i="11"/>
  <c r="G78" i="11"/>
  <c r="G124" i="11"/>
  <c r="G93" i="11"/>
  <c r="G121" i="11"/>
  <c r="G71" i="11"/>
  <c r="G45" i="11"/>
  <c r="G58" i="11"/>
  <c r="G115" i="11"/>
  <c r="G73" i="11"/>
  <c r="G86" i="11"/>
  <c r="G46" i="11"/>
  <c r="G97" i="11"/>
  <c r="G125" i="11"/>
  <c r="G128" i="11"/>
  <c r="G50" i="11"/>
  <c r="G59" i="11"/>
  <c r="G54" i="11"/>
  <c r="G101" i="11"/>
  <c r="G87" i="11"/>
  <c r="G63" i="11"/>
  <c r="G113" i="11"/>
  <c r="G109" i="11"/>
  <c r="G134" i="11"/>
  <c r="G70" i="11"/>
  <c r="G76" i="11"/>
  <c r="G126" i="11"/>
  <c r="G112" i="11"/>
  <c r="G15" i="11"/>
  <c r="F60" i="11" l="1"/>
  <c r="L60" i="11" s="1"/>
  <c r="F98" i="11"/>
  <c r="L98" i="11" s="1"/>
  <c r="F111" i="11"/>
  <c r="L111" i="11" s="1"/>
  <c r="F126" i="11"/>
  <c r="L126" i="11" s="1"/>
  <c r="B126" i="11"/>
  <c r="F128" i="11"/>
  <c r="L128" i="11" s="1"/>
  <c r="B128" i="11"/>
  <c r="F125" i="11"/>
  <c r="L125" i="11" s="1"/>
  <c r="B125" i="11"/>
  <c r="F133" i="11"/>
  <c r="L133" i="11" s="1"/>
  <c r="B133" i="11"/>
  <c r="F122" i="11"/>
  <c r="L122" i="11" s="1"/>
  <c r="B122" i="11"/>
  <c r="F136" i="11"/>
  <c r="L136" i="11" s="1"/>
  <c r="B136" i="11"/>
  <c r="F132" i="11"/>
  <c r="L132" i="11" s="1"/>
  <c r="B132" i="11"/>
  <c r="F130" i="11"/>
  <c r="L130" i="11" s="1"/>
  <c r="B130" i="11"/>
  <c r="F134" i="11"/>
  <c r="L134" i="11" s="1"/>
  <c r="B134" i="11"/>
  <c r="F137" i="11"/>
  <c r="L137" i="11" s="1"/>
  <c r="F123" i="11"/>
  <c r="L123" i="11" s="1"/>
  <c r="B123" i="11"/>
  <c r="F131" i="11"/>
  <c r="L131" i="11" s="1"/>
  <c r="F129" i="11"/>
  <c r="L129" i="11" s="1"/>
  <c r="B129" i="11"/>
  <c r="F124" i="11"/>
  <c r="L124" i="11" s="1"/>
  <c r="B124" i="11"/>
  <c r="F101" i="11"/>
  <c r="L101" i="11" s="1"/>
  <c r="B101" i="11"/>
  <c r="F112" i="11"/>
  <c r="L112" i="11" s="1"/>
  <c r="B112" i="11"/>
  <c r="F87" i="11"/>
  <c r="L87" i="11" s="1"/>
  <c r="B87" i="11"/>
  <c r="F93" i="11"/>
  <c r="L93" i="11" s="1"/>
  <c r="B93" i="11"/>
  <c r="F117" i="11"/>
  <c r="L117" i="11" s="1"/>
  <c r="B117" i="11"/>
  <c r="F96" i="11"/>
  <c r="L96" i="11" s="1"/>
  <c r="B96" i="11"/>
  <c r="F79" i="11"/>
  <c r="L79" i="11" s="1"/>
  <c r="F108" i="11"/>
  <c r="L108" i="11" s="1"/>
  <c r="B108" i="11"/>
  <c r="F90" i="11"/>
  <c r="L90" i="11" s="1"/>
  <c r="F114" i="11"/>
  <c r="L114" i="11" s="1"/>
  <c r="F86" i="11"/>
  <c r="L86" i="11" s="1"/>
  <c r="B86" i="11"/>
  <c r="F85" i="11"/>
  <c r="L85" i="11" s="1"/>
  <c r="B85" i="11"/>
  <c r="F102" i="11"/>
  <c r="L102" i="11" s="1"/>
  <c r="B102" i="11"/>
  <c r="F103" i="11"/>
  <c r="L103" i="11" s="1"/>
  <c r="B103" i="11"/>
  <c r="F120" i="11"/>
  <c r="L120" i="11" s="1"/>
  <c r="B120" i="11"/>
  <c r="F81" i="11"/>
  <c r="L81" i="11" s="1"/>
  <c r="B81" i="11"/>
  <c r="F109" i="11"/>
  <c r="L109" i="11" s="1"/>
  <c r="B109" i="11"/>
  <c r="F107" i="11"/>
  <c r="L107" i="11" s="1"/>
  <c r="B107" i="11"/>
  <c r="F113" i="11"/>
  <c r="L113" i="11" s="1"/>
  <c r="B113" i="11"/>
  <c r="F110" i="11"/>
  <c r="L110" i="11" s="1"/>
  <c r="B110" i="11"/>
  <c r="F92" i="11"/>
  <c r="L92" i="11" s="1"/>
  <c r="B92" i="11"/>
  <c r="F95" i="11"/>
  <c r="L95" i="11" s="1"/>
  <c r="B95" i="11"/>
  <c r="F119" i="11"/>
  <c r="L119" i="11" s="1"/>
  <c r="B119" i="11"/>
  <c r="F106" i="11"/>
  <c r="L106" i="11" s="1"/>
  <c r="B106" i="11"/>
  <c r="F80" i="11"/>
  <c r="L80" i="11" s="1"/>
  <c r="B80" i="11"/>
  <c r="F118" i="11"/>
  <c r="L118" i="11" s="1"/>
  <c r="B118" i="11"/>
  <c r="F97" i="11"/>
  <c r="L97" i="11" s="1"/>
  <c r="B97" i="11"/>
  <c r="F115" i="11"/>
  <c r="L115" i="11" s="1"/>
  <c r="B115" i="11"/>
  <c r="F121" i="11"/>
  <c r="L121" i="11" s="1"/>
  <c r="B121" i="11"/>
  <c r="F100" i="11"/>
  <c r="L100" i="11" s="1"/>
  <c r="B100" i="11"/>
  <c r="F94" i="11"/>
  <c r="L94" i="11" s="1"/>
  <c r="B94" i="11"/>
  <c r="F105" i="11"/>
  <c r="L105" i="11" s="1"/>
  <c r="F84" i="11"/>
  <c r="L84" i="11" s="1"/>
  <c r="B84" i="11"/>
  <c r="F88" i="11"/>
  <c r="L88" i="11" s="1"/>
  <c r="B88" i="11"/>
  <c r="F116" i="11"/>
  <c r="L116" i="11" s="1"/>
  <c r="B116" i="11"/>
  <c r="F82" i="11"/>
  <c r="L82" i="11" s="1"/>
  <c r="F91" i="11"/>
  <c r="L91" i="11" s="1"/>
  <c r="B91" i="11"/>
  <c r="F99" i="11"/>
  <c r="L99" i="11" s="1"/>
  <c r="B99" i="11"/>
  <c r="F104" i="11"/>
  <c r="L104" i="11" s="1"/>
  <c r="F89" i="11"/>
  <c r="L89" i="11" s="1"/>
  <c r="B89" i="11"/>
  <c r="F71" i="11"/>
  <c r="L71" i="11" s="1"/>
  <c r="B71" i="11"/>
  <c r="F41" i="11"/>
  <c r="L41" i="11" s="1"/>
  <c r="B41" i="11"/>
  <c r="F53" i="11"/>
  <c r="L53" i="11" s="1"/>
  <c r="B53" i="11"/>
  <c r="F70" i="11"/>
  <c r="L70" i="11" s="1"/>
  <c r="B70" i="11"/>
  <c r="F52" i="11"/>
  <c r="L52" i="11" s="1"/>
  <c r="B52" i="11"/>
  <c r="F54" i="11"/>
  <c r="L54" i="11" s="1"/>
  <c r="B54" i="11"/>
  <c r="F75" i="11"/>
  <c r="L75" i="11" s="1"/>
  <c r="B75" i="11"/>
  <c r="F42" i="11"/>
  <c r="L42" i="11" s="1"/>
  <c r="B42" i="11"/>
  <c r="F15" i="11"/>
  <c r="B15" i="11"/>
  <c r="F59" i="11"/>
  <c r="L59" i="11" s="1"/>
  <c r="B59" i="11"/>
  <c r="F74" i="11"/>
  <c r="L74" i="11" s="1"/>
  <c r="B74" i="11"/>
  <c r="F46" i="11"/>
  <c r="L46" i="11" s="1"/>
  <c r="B46" i="11"/>
  <c r="F35" i="11"/>
  <c r="L35" i="11" s="1"/>
  <c r="B35" i="11"/>
  <c r="F62" i="11"/>
  <c r="L62" i="11" s="1"/>
  <c r="B62" i="11"/>
  <c r="F44" i="11"/>
  <c r="L44" i="11" s="1"/>
  <c r="B44" i="11"/>
  <c r="F56" i="11"/>
  <c r="L56" i="11" s="1"/>
  <c r="B56" i="11"/>
  <c r="F49" i="11"/>
  <c r="L49" i="11" s="1"/>
  <c r="B49" i="11"/>
  <c r="F61" i="11"/>
  <c r="L61" i="11" s="1"/>
  <c r="B61" i="11"/>
  <c r="F76" i="11"/>
  <c r="L76" i="11" s="1"/>
  <c r="B76" i="11"/>
  <c r="F73" i="11"/>
  <c r="L73" i="11" s="1"/>
  <c r="B73" i="11"/>
  <c r="F78" i="11"/>
  <c r="L78" i="11" s="1"/>
  <c r="B78" i="11"/>
  <c r="F72" i="11"/>
  <c r="L72" i="11" s="1"/>
  <c r="B72" i="11"/>
  <c r="F63" i="11"/>
  <c r="L63" i="11" s="1"/>
  <c r="B63" i="11"/>
  <c r="F51" i="11"/>
  <c r="L51" i="11" s="1"/>
  <c r="B51" i="11"/>
  <c r="F67" i="11"/>
  <c r="L67" i="11" s="1"/>
  <c r="B67" i="11"/>
  <c r="F68" i="11"/>
  <c r="L68" i="11" s="1"/>
  <c r="B68" i="11"/>
  <c r="F48" i="11"/>
  <c r="L48" i="11" s="1"/>
  <c r="B48" i="11"/>
  <c r="F50" i="11"/>
  <c r="L50" i="11" s="1"/>
  <c r="B50" i="11"/>
  <c r="F58" i="11"/>
  <c r="L58" i="11" s="1"/>
  <c r="B58" i="11"/>
  <c r="F45" i="11"/>
  <c r="L45" i="11" s="1"/>
  <c r="B45" i="11"/>
  <c r="F47" i="11"/>
  <c r="L47" i="11" s="1"/>
  <c r="B47" i="11"/>
  <c r="F65" i="11"/>
  <c r="L65" i="11" s="1"/>
  <c r="B65" i="11"/>
  <c r="F43" i="11"/>
  <c r="L43" i="11" s="1"/>
  <c r="B43" i="11"/>
  <c r="F66" i="11"/>
  <c r="L66" i="11" s="1"/>
  <c r="F69" i="11"/>
  <c r="L69" i="11" s="1"/>
  <c r="F57" i="11"/>
  <c r="L57" i="11" s="1"/>
  <c r="B57" i="11"/>
  <c r="L15" i="11"/>
  <c r="P8" i="11"/>
  <c r="G56" i="29"/>
  <c r="G79" i="29"/>
  <c r="B79" i="29" s="1"/>
  <c r="G47" i="29"/>
  <c r="G42" i="29"/>
  <c r="G52" i="29"/>
  <c r="G44" i="29"/>
  <c r="G74" i="29"/>
  <c r="G72" i="29"/>
  <c r="B72" i="29" s="1"/>
  <c r="G46" i="29"/>
  <c r="G71" i="29"/>
  <c r="G80" i="29"/>
  <c r="G50" i="29"/>
  <c r="B50" i="29" s="1"/>
  <c r="G76" i="29"/>
  <c r="G73" i="29"/>
  <c r="G77" i="29"/>
  <c r="G20" i="29"/>
  <c r="G57" i="29"/>
  <c r="G16" i="29"/>
  <c r="G51" i="29"/>
  <c r="B51" i="29" s="1"/>
  <c r="F51" i="29"/>
  <c r="L51" i="29" s="1"/>
  <c r="G21" i="29"/>
  <c r="G66" i="29"/>
  <c r="G38" i="29"/>
  <c r="G41" i="29"/>
  <c r="G19" i="29"/>
  <c r="G24" i="29"/>
  <c r="G48" i="29"/>
  <c r="G81" i="29"/>
  <c r="G43" i="29"/>
  <c r="G70" i="29"/>
  <c r="G18" i="29"/>
  <c r="G28" i="29"/>
  <c r="G55" i="29"/>
  <c r="G17" i="29"/>
  <c r="G30" i="29"/>
  <c r="G67" i="29"/>
  <c r="G61" i="29"/>
  <c r="G29" i="29"/>
  <c r="G53" i="29"/>
  <c r="G45" i="29"/>
  <c r="G34" i="29"/>
  <c r="G68" i="29"/>
  <c r="G54" i="29"/>
  <c r="G49" i="29"/>
  <c r="G82" i="29"/>
  <c r="B82" i="29" s="1"/>
  <c r="G22" i="29"/>
  <c r="G37" i="29"/>
  <c r="G40" i="29"/>
  <c r="G32" i="29"/>
  <c r="B32" i="29" s="1"/>
  <c r="G62" i="29"/>
  <c r="G35" i="29"/>
  <c r="G78" i="29"/>
  <c r="G36" i="29"/>
  <c r="G69" i="29"/>
  <c r="G31" i="29"/>
  <c r="G33" i="29"/>
  <c r="G65" i="29"/>
  <c r="G60" i="29"/>
  <c r="G23" i="29"/>
  <c r="G27" i="29"/>
  <c r="G59" i="29"/>
  <c r="G63" i="29"/>
  <c r="G58" i="29"/>
  <c r="G15" i="29"/>
  <c r="B15" i="29" s="1"/>
  <c r="F15" i="29" l="1"/>
  <c r="L15" i="29" s="1"/>
  <c r="L139" i="11"/>
  <c r="L141" i="11" s="1"/>
  <c r="F82" i="29"/>
  <c r="L82" i="29" s="1"/>
  <c r="F70" i="29"/>
  <c r="L70" i="29" s="1"/>
  <c r="B70" i="29"/>
  <c r="F73" i="29"/>
  <c r="L73" i="29" s="1"/>
  <c r="B73" i="29"/>
  <c r="F71" i="29"/>
  <c r="L71" i="29" s="1"/>
  <c r="B71" i="29"/>
  <c r="F74" i="29"/>
  <c r="L74" i="29" s="1"/>
  <c r="B74" i="29"/>
  <c r="F77" i="29"/>
  <c r="L77" i="29" s="1"/>
  <c r="B77" i="29"/>
  <c r="F78" i="29"/>
  <c r="L78" i="29" s="1"/>
  <c r="B78" i="29"/>
  <c r="F76" i="29"/>
  <c r="L76" i="29" s="1"/>
  <c r="B76" i="29"/>
  <c r="F79" i="29"/>
  <c r="L79" i="29" s="1"/>
  <c r="F80" i="29"/>
  <c r="L80" i="29" s="1"/>
  <c r="B80" i="29"/>
  <c r="F81" i="29"/>
  <c r="L81" i="29" s="1"/>
  <c r="B81" i="29"/>
  <c r="F72" i="29"/>
  <c r="L72" i="29" s="1"/>
  <c r="F59" i="29"/>
  <c r="L59" i="29" s="1"/>
  <c r="B59" i="29"/>
  <c r="F65" i="29"/>
  <c r="L65" i="29" s="1"/>
  <c r="B65" i="29"/>
  <c r="F36" i="29"/>
  <c r="L36" i="29" s="1"/>
  <c r="B36" i="29"/>
  <c r="F32" i="29"/>
  <c r="L32" i="29" s="1"/>
  <c r="F22" i="29"/>
  <c r="L22" i="29" s="1"/>
  <c r="B22" i="29"/>
  <c r="F54" i="29"/>
  <c r="L54" i="29" s="1"/>
  <c r="B54" i="29"/>
  <c r="F53" i="29"/>
  <c r="L53" i="29" s="1"/>
  <c r="B53" i="29"/>
  <c r="F67" i="29"/>
  <c r="L67" i="29" s="1"/>
  <c r="B67" i="29"/>
  <c r="F28" i="29"/>
  <c r="L28" i="29" s="1"/>
  <c r="B28" i="29"/>
  <c r="F19" i="29"/>
  <c r="L19" i="29" s="1"/>
  <c r="B19" i="29"/>
  <c r="F21" i="29"/>
  <c r="L21" i="29" s="1"/>
  <c r="B21" i="29"/>
  <c r="F52" i="29"/>
  <c r="L52" i="29" s="1"/>
  <c r="B52" i="29"/>
  <c r="F33" i="29"/>
  <c r="L33" i="29" s="1"/>
  <c r="B33" i="29"/>
  <c r="F29" i="29"/>
  <c r="L29" i="29" s="1"/>
  <c r="B29" i="29"/>
  <c r="F30" i="29"/>
  <c r="L30" i="29" s="1"/>
  <c r="B30" i="29"/>
  <c r="F18" i="29"/>
  <c r="L18" i="29" s="1"/>
  <c r="B18" i="29"/>
  <c r="F48" i="29"/>
  <c r="L48" i="29" s="1"/>
  <c r="B48" i="29"/>
  <c r="F41" i="29"/>
  <c r="L41" i="29" s="1"/>
  <c r="B41" i="29"/>
  <c r="F57" i="29"/>
  <c r="L57" i="29" s="1"/>
  <c r="B57" i="29"/>
  <c r="F46" i="29"/>
  <c r="L46" i="29" s="1"/>
  <c r="B46" i="29"/>
  <c r="F42" i="29"/>
  <c r="L42" i="29" s="1"/>
  <c r="B42" i="29"/>
  <c r="F27" i="29"/>
  <c r="L27" i="29" s="1"/>
  <c r="B27" i="29"/>
  <c r="F68" i="29"/>
  <c r="L68" i="29" s="1"/>
  <c r="B68" i="29"/>
  <c r="F23" i="29"/>
  <c r="L23" i="29" s="1"/>
  <c r="B23" i="29"/>
  <c r="F31" i="29"/>
  <c r="L31" i="29" s="1"/>
  <c r="B31" i="29"/>
  <c r="F35" i="29"/>
  <c r="L35" i="29" s="1"/>
  <c r="B35" i="29"/>
  <c r="F40" i="29"/>
  <c r="L40" i="29" s="1"/>
  <c r="B40" i="29"/>
  <c r="F34" i="29"/>
  <c r="L34" i="29" s="1"/>
  <c r="B34" i="29"/>
  <c r="F17" i="29"/>
  <c r="L17" i="29" s="1"/>
  <c r="B17" i="29"/>
  <c r="F24" i="29"/>
  <c r="L24" i="29" s="1"/>
  <c r="B24" i="29"/>
  <c r="F38" i="29"/>
  <c r="L38" i="29" s="1"/>
  <c r="B38" i="29"/>
  <c r="F20" i="29"/>
  <c r="L20" i="29" s="1"/>
  <c r="B20" i="29"/>
  <c r="F47" i="29"/>
  <c r="L47" i="29" s="1"/>
  <c r="B47" i="29"/>
  <c r="F56" i="29"/>
  <c r="L56" i="29" s="1"/>
  <c r="B56" i="29"/>
  <c r="F58" i="29"/>
  <c r="L58" i="29" s="1"/>
  <c r="B58" i="29"/>
  <c r="F63" i="29"/>
  <c r="L63" i="29" s="1"/>
  <c r="B63" i="29"/>
  <c r="F60" i="29"/>
  <c r="L60" i="29" s="1"/>
  <c r="B60" i="29"/>
  <c r="F69" i="29"/>
  <c r="L69" i="29" s="1"/>
  <c r="B69" i="29"/>
  <c r="F62" i="29"/>
  <c r="L62" i="29" s="1"/>
  <c r="B62" i="29"/>
  <c r="F37" i="29"/>
  <c r="L37" i="29" s="1"/>
  <c r="B37" i="29"/>
  <c r="F49" i="29"/>
  <c r="L49" i="29" s="1"/>
  <c r="B49" i="29"/>
  <c r="F45" i="29"/>
  <c r="L45" i="29" s="1"/>
  <c r="B45" i="29"/>
  <c r="F61" i="29"/>
  <c r="L61" i="29" s="1"/>
  <c r="B61" i="29"/>
  <c r="F55" i="29"/>
  <c r="L55" i="29" s="1"/>
  <c r="B55" i="29"/>
  <c r="F43" i="29"/>
  <c r="L43" i="29" s="1"/>
  <c r="B43" i="29"/>
  <c r="F66" i="29"/>
  <c r="L66" i="29" s="1"/>
  <c r="B66" i="29"/>
  <c r="F16" i="29"/>
  <c r="L16" i="29" s="1"/>
  <c r="B16" i="29"/>
  <c r="F50" i="29"/>
  <c r="L50" i="29" s="1"/>
  <c r="F44" i="29"/>
  <c r="L44" i="29" s="1"/>
  <c r="B44" i="29"/>
  <c r="K59" i="29"/>
  <c r="O59" i="29"/>
  <c r="P59" i="29" s="1"/>
  <c r="K60" i="29"/>
  <c r="O60" i="29"/>
  <c r="P60" i="29" s="1"/>
  <c r="K55" i="29"/>
  <c r="O55" i="29"/>
  <c r="P55" i="29" s="1"/>
  <c r="K70" i="29"/>
  <c r="O70" i="29"/>
  <c r="P70" i="29" s="1"/>
  <c r="K29" i="29"/>
  <c r="O29" i="29"/>
  <c r="P29" i="29" s="1"/>
  <c r="O63" i="29"/>
  <c r="P63" i="29" s="1"/>
  <c r="K63" i="29"/>
  <c r="K67" i="29"/>
  <c r="O67" i="29"/>
  <c r="P67" i="29" s="1"/>
  <c r="K81" i="29"/>
  <c r="O81" i="29"/>
  <c r="P81" i="29" s="1"/>
  <c r="K72" i="29"/>
  <c r="O72" i="29"/>
  <c r="P72" i="29" s="1"/>
  <c r="K66" i="29"/>
  <c r="O66" i="29"/>
  <c r="P66" i="29" s="1"/>
  <c r="K31" i="29"/>
  <c r="O31" i="29"/>
  <c r="P31" i="29" s="1"/>
  <c r="K56" i="29"/>
  <c r="O56" i="29"/>
  <c r="P56" i="29" s="1"/>
  <c r="K58" i="29"/>
  <c r="O58" i="29"/>
  <c r="P58" i="29" s="1"/>
  <c r="O35" i="29"/>
  <c r="P35" i="29" s="1"/>
  <c r="K35" i="29"/>
  <c r="K49" i="29"/>
  <c r="O49" i="29"/>
  <c r="P49" i="29" s="1"/>
  <c r="K68" i="29"/>
  <c r="O68" i="29"/>
  <c r="P68" i="29" s="1"/>
  <c r="O82" i="29"/>
  <c r="P82" i="29" s="1"/>
  <c r="K82" i="29"/>
  <c r="K30" i="29"/>
  <c r="O30" i="29"/>
  <c r="P30" i="29" s="1"/>
  <c r="K48" i="29"/>
  <c r="O48" i="29"/>
  <c r="P48" i="29" s="1"/>
  <c r="K41" i="29"/>
  <c r="O41" i="29"/>
  <c r="P41" i="29" s="1"/>
  <c r="K78" i="29"/>
  <c r="O78" i="29"/>
  <c r="P78" i="29" s="1"/>
  <c r="K73" i="29"/>
  <c r="O73" i="29"/>
  <c r="P73" i="29" s="1"/>
  <c r="O74" i="29"/>
  <c r="P74" i="29" s="1"/>
  <c r="K74" i="29"/>
  <c r="O52" i="29"/>
  <c r="P52" i="29" s="1"/>
  <c r="K52" i="29"/>
  <c r="K42" i="29"/>
  <c r="O42" i="29"/>
  <c r="P42" i="29" s="1"/>
  <c r="O45" i="29"/>
  <c r="P45" i="29" s="1"/>
  <c r="K45" i="29"/>
  <c r="K65" i="29"/>
  <c r="O65" i="29"/>
  <c r="P65" i="29" s="1"/>
  <c r="K40" i="29"/>
  <c r="O40" i="29"/>
  <c r="P40" i="29" s="1"/>
  <c r="O33" i="29"/>
  <c r="P33" i="29" s="1"/>
  <c r="K33" i="29"/>
  <c r="K53" i="29"/>
  <c r="O53" i="29"/>
  <c r="P53" i="29" s="1"/>
  <c r="K61" i="29"/>
  <c r="O61" i="29"/>
  <c r="P61" i="29" s="1"/>
  <c r="O28" i="29"/>
  <c r="P28" i="29" s="1"/>
  <c r="K28" i="29"/>
  <c r="K51" i="29"/>
  <c r="O51" i="29"/>
  <c r="P51" i="29" s="1"/>
  <c r="K80" i="29"/>
  <c r="O80" i="29"/>
  <c r="P80" i="29" s="1"/>
  <c r="O27" i="29"/>
  <c r="K27" i="29"/>
  <c r="K32" i="29"/>
  <c r="O32" i="29"/>
  <c r="P32" i="29" s="1"/>
  <c r="K47" i="29"/>
  <c r="O47" i="29"/>
  <c r="P47" i="29" s="1"/>
  <c r="K79" i="29"/>
  <c r="O79" i="29"/>
  <c r="P79" i="29" s="1"/>
  <c r="K54" i="29"/>
  <c r="O54" i="29"/>
  <c r="P54" i="29" s="1"/>
  <c r="O34" i="29"/>
  <c r="P34" i="29" s="1"/>
  <c r="K34" i="29"/>
  <c r="K69" i="29"/>
  <c r="O69" i="29"/>
  <c r="P69" i="29" s="1"/>
  <c r="K57" i="29"/>
  <c r="O57" i="29"/>
  <c r="P57" i="29" s="1"/>
  <c r="K46" i="29"/>
  <c r="O46" i="29"/>
  <c r="P46" i="29" s="1"/>
  <c r="K62" i="29"/>
  <c r="O62" i="29"/>
  <c r="P62" i="29" s="1"/>
  <c r="K44" i="29"/>
  <c r="O44" i="29"/>
  <c r="P44" i="29" s="1"/>
  <c r="K50" i="29"/>
  <c r="O50" i="29"/>
  <c r="P50" i="29" s="1"/>
  <c r="K43" i="29"/>
  <c r="O43" i="29"/>
  <c r="P43" i="29" s="1"/>
  <c r="K71" i="29"/>
  <c r="O71" i="29"/>
  <c r="P71" i="29" s="1"/>
  <c r="L84" i="29" l="1"/>
  <c r="L86" i="29" s="1"/>
  <c r="P27" i="29"/>
  <c r="P84" i="29" s="1"/>
  <c r="P86" i="29" s="1"/>
  <c r="P8" i="29" s="1"/>
  <c r="O84" i="29"/>
  <c r="O86" i="29" s="1"/>
</calcChain>
</file>

<file path=xl/sharedStrings.xml><?xml version="1.0" encoding="utf-8"?>
<sst xmlns="http://schemas.openxmlformats.org/spreadsheetml/2006/main" count="550" uniqueCount="151">
  <si>
    <t>Pārbaudīja:</t>
  </si>
  <si>
    <t>Jānis Matisons</t>
  </si>
  <si>
    <t>Tāmes izmaksas:</t>
  </si>
  <si>
    <t>Nr.p.k.</t>
  </si>
  <si>
    <t>Darba nosaukums</t>
  </si>
  <si>
    <t>Mērvienība</t>
  </si>
  <si>
    <t>Daudzums</t>
  </si>
  <si>
    <t>Vienības izmaksas</t>
  </si>
  <si>
    <t>Kopā uz visu apjomu</t>
  </si>
  <si>
    <t>Tiešās izmaksas kopā</t>
  </si>
  <si>
    <t>Lokālā tāme Nr. 1-2</t>
  </si>
  <si>
    <t>m3</t>
  </si>
  <si>
    <t>m2</t>
  </si>
  <si>
    <t>Lokālā tāme Nr. 1-3</t>
  </si>
  <si>
    <t>Bēniņu pārseguma un telpu sienu siltināšana 1.kārta</t>
  </si>
  <si>
    <t>kg</t>
  </si>
  <si>
    <t>4</t>
  </si>
  <si>
    <t>7</t>
  </si>
  <si>
    <t>21</t>
  </si>
  <si>
    <t>22</t>
  </si>
  <si>
    <t>Lokālā tāme Nr. 1-4</t>
  </si>
  <si>
    <t>Telpu apdares darbi, 1.kārta</t>
  </si>
  <si>
    <t>Grīdas 1.kārta</t>
  </si>
  <si>
    <t>Lokālā tāme Nr. 1-5</t>
  </si>
  <si>
    <t>3</t>
  </si>
  <si>
    <t>5</t>
  </si>
  <si>
    <t>6</t>
  </si>
  <si>
    <t>8</t>
  </si>
  <si>
    <t>9</t>
  </si>
  <si>
    <t>10</t>
  </si>
  <si>
    <t>17</t>
  </si>
  <si>
    <t>18</t>
  </si>
  <si>
    <t>19</t>
  </si>
  <si>
    <t>20</t>
  </si>
  <si>
    <t>23</t>
  </si>
  <si>
    <t>24</t>
  </si>
  <si>
    <t>25</t>
  </si>
  <si>
    <t>26</t>
  </si>
  <si>
    <t>Lokālā tāme Nr. 1-6</t>
  </si>
  <si>
    <t>Elektrotīkli 1. kārta</t>
  </si>
  <si>
    <t>Cokola siltināšana</t>
  </si>
  <si>
    <t>Logi, durvis 1.kārta</t>
  </si>
  <si>
    <t>Nojūme 1.kārta</t>
  </si>
  <si>
    <t>Lokālā tāme Nr. 1-9</t>
  </si>
  <si>
    <t>Lokālā tāme Nr. 1-8</t>
  </si>
  <si>
    <t>Tāme sastādīta 2014.gada tirgus cenās</t>
  </si>
  <si>
    <t>laika norma (c/h).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</si>
  <si>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</si>
  <si>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</si>
  <si>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</si>
  <si>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</si>
  <si>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</si>
  <si>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</si>
  <si>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(EUR)</t>
  </si>
  <si>
    <t>Lokālā tāme Nr. 1-7</t>
  </si>
  <si>
    <t>Apkure 1. kārta</t>
  </si>
  <si>
    <t>Ventilācija 1.kārta</t>
  </si>
  <si>
    <t>Lokālā tāme Nr. 1-10</t>
  </si>
  <si>
    <t>Apkure 2. kārta</t>
  </si>
  <si>
    <t>Apkures katlu māja. Siera kūpināšanas krāsnis</t>
  </si>
  <si>
    <t>Lokālā tāme Nr. 1-11</t>
  </si>
  <si>
    <t>Lokālā tāme Nr. 1-12</t>
  </si>
  <si>
    <t>Siltummezgls 1.kārta</t>
  </si>
  <si>
    <t>Ventilācija 2.kārta</t>
  </si>
  <si>
    <t>Lokālā tāme Nr. 1-13</t>
  </si>
  <si>
    <t>UKT</t>
  </si>
  <si>
    <t>Lokālā tāme Nr. 1-14</t>
  </si>
  <si>
    <t xml:space="preserve">UAS tīklu izbūve </t>
  </si>
  <si>
    <t>Lokālā tāme Nr. 1-16</t>
  </si>
  <si>
    <t>Pasūtītājs:</t>
  </si>
  <si>
    <t>Izpildītājs:</t>
  </si>
  <si>
    <t>Būves nosaukums:</t>
  </si>
  <si>
    <t>Objekta nosaukums:</t>
  </si>
  <si>
    <t>Objekta adrese:</t>
  </si>
  <si>
    <t>Tāmi sastādija:</t>
  </si>
  <si>
    <t>Tāmi pārbaudīja:</t>
  </si>
  <si>
    <t>Jānis Tupreinis</t>
  </si>
  <si>
    <t>Datums:</t>
  </si>
  <si>
    <t>Sertifikāta Nr.:</t>
  </si>
  <si>
    <t>20-993</t>
  </si>
  <si>
    <t>SIA "SCO Centrs", reģ.nr.44103002148, BKRA 2956-R</t>
  </si>
  <si>
    <t>Sastādīja:</t>
  </si>
  <si>
    <t>(paraksts un tā atšifrējums, datums)</t>
  </si>
  <si>
    <t>Kopā:</t>
  </si>
  <si>
    <t>Transporta izdevumi</t>
  </si>
  <si>
    <t>Kods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</si>
  <si>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</si>
  <si>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</si>
  <si>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</si>
  <si>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</si>
  <si>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</si>
  <si>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</si>
  <si>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Lifta šahtas rekonstrukcija</t>
  </si>
  <si>
    <t xml:space="preserve">Norobežot darba vietu ar inventārām barjerām </t>
  </si>
  <si>
    <t>tm</t>
  </si>
  <si>
    <t>Uzstādīt un pēc darbu beigšanas demontēt lifta šahtā sastatnes</t>
  </si>
  <si>
    <t>Iegriezt ķieģeļu mūrī  rievas ar abrazīvo ripu dziļumā līdz 120mm</t>
  </si>
  <si>
    <t>Izkalt ķieģeļu sienās gropes 120x170mm metāla pārsedžu uzstādīšanai</t>
  </si>
  <si>
    <t>Iebūvēt  metāla aiļu pārsedzes no rūpnieciski izgatavotiem metāla U-veida profīliem</t>
  </si>
  <si>
    <t xml:space="preserve">Paplašināt aili līdz projektētajai atzīmei nojaucot ķieģeļu mūri </t>
  </si>
  <si>
    <t>Izkalt ligzdas 200x200x200 ķieģeļu mūrī ar aizdarināšanu ar cementa javu M200 pēc metāla konstrukciju montāžas</t>
  </si>
  <si>
    <t>gb</t>
  </si>
  <si>
    <t xml:space="preserve">Iebūvēt  metāla sijas MS-1. MS-2  no  rūpnieciski izgatavotiem metāla profīliem </t>
  </si>
  <si>
    <t>Jauktās javas apmetums metāla pārsedzēm uz apmetuma sieta</t>
  </si>
  <si>
    <t>Jauktās javas apmetums ailēm iestrādājot stūros EJOT apmetuma profīlus</t>
  </si>
  <si>
    <t>Esošo sienu krāsojuma atjaunošana</t>
  </si>
  <si>
    <t xml:space="preserve">Būvgružu savākšana pa ēkas stāviem būvgružu konteinerī </t>
  </si>
  <si>
    <t>Skarda gaisa vadsDN 250(no cinkota skārda)</t>
  </si>
  <si>
    <t>m</t>
  </si>
  <si>
    <t>gab.</t>
  </si>
  <si>
    <t>Kronšteini gaisa vadu stiprināšanai un to uzstādīšanai</t>
  </si>
  <si>
    <t>kompl.</t>
  </si>
  <si>
    <t>Caurumu veidošana un aizdarīšana</t>
  </si>
  <si>
    <t>vieta</t>
  </si>
  <si>
    <t xml:space="preserve">Restītes DN 250 </t>
  </si>
  <si>
    <t>Līkums DN 250            90o</t>
  </si>
  <si>
    <t>Kabelis NYY-J 5x2.5 mm2 ar montāžu</t>
  </si>
  <si>
    <t>Ugunsdrošs signalizācijas kabelis 2x0.8 E30 ekranēts, sarkans Elanfire vai analogs ar montāžu</t>
  </si>
  <si>
    <t>Kontrolskaitītājs, tiešā slēguma, montējams uz DIN, 3F 63A ar montāžu</t>
  </si>
  <si>
    <t>Automātslēdzis 3P C16A 6kA ar montāžu</t>
  </si>
  <si>
    <t>Kabeļkanāls 20x20 balts ar montāžu</t>
  </si>
  <si>
    <t>PVC gofrēta caurule d=16mm ar montāžu</t>
  </si>
  <si>
    <t>Esošo vadības sadaļņu demontāža un utilizācija</t>
  </si>
  <si>
    <t>Palīgmateriāli (skrūves, skavas, dībeļi utt.)</t>
  </si>
  <si>
    <t>Shēmas sadalnēs, sadaļņu marķēšana</t>
  </si>
  <si>
    <t>Izpilddokumentācija (mērījumu protokoli, shēmas, izpildzīmējumi, segto darbu akti, zemējuma pase utt.)</t>
  </si>
  <si>
    <t>objekts</t>
  </si>
  <si>
    <t>Elektromontāžas darbi</t>
  </si>
  <si>
    <t xml:space="preserve">Poliklīnikas ēka     </t>
  </si>
  <si>
    <t>Valkas novada dome</t>
  </si>
  <si>
    <t>Rūjienas iela 3E Valka Valkas novads</t>
  </si>
  <si>
    <t>Iegriezt gropes esošajā sienu flīzējumā</t>
  </si>
  <si>
    <t>Nojaukt esošo sienu flīžu apdari</t>
  </si>
  <si>
    <t>Lifta montāža</t>
  </si>
  <si>
    <t>Norobežot lifta šahtas durvju ailes lifta montāžas laikā</t>
  </si>
  <si>
    <t>Iegriezt gropes esošajā betona grīdā</t>
  </si>
  <si>
    <t>Izkalt  gropes 100x150mm durvju sliekšņiem</t>
  </si>
  <si>
    <t>iebūvēt metāla kvadrātcaurules vadulu 60x40x5 l=14.2m(starp esošajiem profīlim)</t>
  </si>
  <si>
    <t>Monolītais betonējums šahtas grīdai 1,67x1,67m H=0,44m (Virskārta 150mm Betons B30 Pildījums Betons B7.5 .tsk veidnis 1,67x0,44m)</t>
  </si>
  <si>
    <t>Lifta šahtas betona pamata plātnes un betona sienuapstrāde ar hidroizolējošu sastāvu</t>
  </si>
  <si>
    <r>
      <t xml:space="preserve">Stiprināt esošajām ķieģeļu sienām metāla ieliekamās detaļas 300x150x15mm ar ķimiskās masa dībeļu palīdzību </t>
    </r>
    <r>
      <rPr>
        <sz val="10"/>
        <rFont val="Calibri"/>
        <family val="2"/>
        <charset val="186"/>
      </rPr>
      <t>Ø1</t>
    </r>
    <r>
      <rPr>
        <sz val="10"/>
        <rFont val="Arial"/>
        <family val="2"/>
        <charset val="186"/>
      </rPr>
      <t xml:space="preserve"> l=200 (4 gb detaļai)</t>
    </r>
  </si>
  <si>
    <t>05.06.2014</t>
  </si>
  <si>
    <t>Darbu apjomu saraksts</t>
  </si>
  <si>
    <t>Pasūtijuma nummurs</t>
  </si>
  <si>
    <t>Tāmes izmaksas</t>
  </si>
  <si>
    <t>Lifts  Thyssenkrupp  SYNERGY;  Celtspēja-630 kg / 8 personas; ātrums 1 m/s; celšanas augstums ~13.5m; pieturvietas 5; Pieejas no vienas puses; bez mašīntelpas; tīkla spriegums 3x380/50 Hz; lifta tips trošu; kabīne  K-29 Melamīns Red fire;  Kabīnes izmērs 1100x1400x2220 mm,  vai analogs, izbūve</t>
  </si>
  <si>
    <r>
      <t xml:space="preserve">1. </t>
    </r>
    <r>
      <rPr>
        <b/>
        <sz val="10"/>
        <color indexed="10"/>
        <rFont val="Times New Roman"/>
        <family val="1"/>
        <charset val="186"/>
      </rPr>
      <t>Būvlaukuma ierīkošanu un nojaukšanu paredzēt pie pieskaitāmajām izmaksām</t>
    </r>
  </si>
  <si>
    <r>
      <t xml:space="preserve">2. </t>
    </r>
    <r>
      <rPr>
        <b/>
        <sz val="10"/>
        <color indexed="10"/>
        <rFont val="Times New Roman"/>
        <family val="1"/>
        <charset val="186"/>
      </rPr>
      <t>Apjomus skatīt kopā ar projektu. Neskaidrību gadījumā sazināties ar projekta izstrādātāju.</t>
    </r>
  </si>
  <si>
    <r>
      <t xml:space="preserve">3. </t>
    </r>
    <r>
      <rPr>
        <b/>
        <sz val="10"/>
        <color indexed="10"/>
        <rFont val="Times New Roman"/>
        <family val="1"/>
        <charset val="186"/>
      </rPr>
      <t>Būvuzņēmējam  jāievērtē darbu daudzumu sarakstā minēto darbu veikšanai nepieciešamie materiāli un papildus darbi, kas nav minēti šajā sarakstā, bet bez kuriem nebūtu iespējami būvdarbi tehnoloģiski pareizi un spēkā esoši.</t>
    </r>
  </si>
  <si>
    <t>4. Lifta marka un modelis ir norādīts kā piemērs. Pretendentam ir tiesības piedāvāt analogu liftu.</t>
  </si>
  <si>
    <t>Lifta renovācija sociālā aprūpes namā Valkas poliklīnikā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</si>
</sst>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0;\-#,##0.00;&quot;&quot;"/>
    <numFmt numFmtId="166" formatCode="#,##0.00;\-#,##0.00;&quot;  &quot;\ "/>
    <numFmt numFmtId="167" formatCode="_-* #,##0.00\ _-;\-* #,##0.00\ _-;_-* &quot;-&quot;??\ _-;_-@_-"/>
    <numFmt numFmtId="168" formatCode="_-* #,##0.00\ _L_s_-;\-* #,##0.00\ _L_s_-;_-* &quot;-&quot;??\ _L_s_-;_-@_-"/>
    <numFmt numFmtId="169" formatCode="#,##0.0_ ;\-#,##0.0\ "/>
    <numFmt numFmtId="170" formatCode="#,##0_);\-#,##0"/>
  </numFmts>
  <fonts count="25" x14ac:knownFonts="1">
    <font>
      <sz val="11"/>
      <color theme="1"/>
      <name val="Calibri"/>
      <family val="2"/>
      <scheme val="minor"/>
    </font>
    <font>
      <sz val="11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i/>
      <u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name val="Tahoma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9"/>
      <name val="Arial"/>
      <family val="2"/>
      <charset val="186"/>
    </font>
    <font>
      <sz val="12"/>
      <name val="Courier"/>
      <family val="1"/>
      <charset val="186"/>
    </font>
    <font>
      <sz val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Calibri"/>
      <family val="2"/>
      <charset val="186"/>
    </font>
    <font>
      <b/>
      <sz val="10"/>
      <color rgb="FFFF0000"/>
      <name val="Times New Roman"/>
      <family val="1"/>
      <charset val="186"/>
    </font>
    <font>
      <b/>
      <sz val="10"/>
      <color indexed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1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3" fillId="0" borderId="0">
      <alignment vertical="center" wrapText="1"/>
    </xf>
    <xf numFmtId="0" fontId="3" fillId="0" borderId="0">
      <alignment vertical="center" wrapText="1"/>
    </xf>
    <xf numFmtId="0" fontId="2" fillId="0" borderId="0"/>
    <xf numFmtId="0" fontId="3" fillId="0" borderId="0"/>
    <xf numFmtId="0" fontId="3" fillId="0" borderId="0"/>
    <xf numFmtId="0" fontId="3" fillId="0" borderId="0">
      <alignment vertical="center" wrapText="1"/>
    </xf>
    <xf numFmtId="0" fontId="3" fillId="0" borderId="0">
      <alignment vertical="center" wrapText="1"/>
    </xf>
    <xf numFmtId="0" fontId="3" fillId="0" borderId="0">
      <alignment vertical="center" wrapText="1"/>
    </xf>
    <xf numFmtId="168" fontId="10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0" fontId="15" fillId="0" borderId="0"/>
    <xf numFmtId="0" fontId="3" fillId="0" borderId="0"/>
    <xf numFmtId="0" fontId="17" fillId="0" borderId="0"/>
    <xf numFmtId="0" fontId="3" fillId="0" borderId="0"/>
  </cellStyleXfs>
  <cellXfs count="236">
    <xf numFmtId="0" fontId="0" fillId="0" borderId="0" xfId="0"/>
    <xf numFmtId="0" fontId="3" fillId="0" borderId="0" xfId="1" applyFont="1" applyFill="1"/>
    <xf numFmtId="4" fontId="3" fillId="0" borderId="0" xfId="1" applyNumberFormat="1" applyFont="1" applyFill="1"/>
    <xf numFmtId="0" fontId="5" fillId="0" borderId="0" xfId="1" applyFont="1" applyFill="1"/>
    <xf numFmtId="0" fontId="3" fillId="0" borderId="0" xfId="0" applyFont="1" applyFill="1" applyBorder="1"/>
    <xf numFmtId="0" fontId="5" fillId="0" borderId="0" xfId="0" applyFont="1" applyFill="1" applyBorder="1" applyAlignment="1"/>
    <xf numFmtId="2" fontId="3" fillId="0" borderId="0" xfId="0" applyNumberFormat="1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top"/>
    </xf>
    <xf numFmtId="4" fontId="4" fillId="0" borderId="0" xfId="1" applyNumberFormat="1" applyFont="1" applyFill="1"/>
    <xf numFmtId="0" fontId="4" fillId="0" borderId="0" xfId="1" applyFont="1" applyFill="1"/>
    <xf numFmtId="4" fontId="6" fillId="0" borderId="0" xfId="1" applyNumberFormat="1" applyFont="1" applyFill="1"/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4" fontId="3" fillId="0" borderId="0" xfId="0" applyNumberFormat="1" applyFont="1" applyBorder="1" applyAlignment="1">
      <alignment horizontal="left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0" fontId="3" fillId="0" borderId="8" xfId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4" fontId="3" fillId="0" borderId="0" xfId="1" applyNumberFormat="1" applyFont="1" applyFill="1" applyBorder="1"/>
    <xf numFmtId="0" fontId="5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8" xfId="10" applyFont="1" applyFill="1" applyBorder="1" applyAlignment="1">
      <alignment horizontal="right" vertical="center" wrapText="1"/>
    </xf>
    <xf numFmtId="0" fontId="6" fillId="0" borderId="8" xfId="10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right" vertical="center"/>
    </xf>
    <xf numFmtId="4" fontId="3" fillId="0" borderId="8" xfId="14" applyNumberFormat="1" applyFont="1" applyFill="1" applyBorder="1" applyAlignment="1" applyProtection="1">
      <alignment horizontal="right" vertical="center"/>
    </xf>
    <xf numFmtId="4" fontId="3" fillId="0" borderId="8" xfId="14" applyNumberFormat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4" fontId="3" fillId="0" borderId="8" xfId="1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2" fontId="3" fillId="0" borderId="8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8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165" fontId="11" fillId="0" borderId="8" xfId="4" applyNumberFormat="1" applyFont="1" applyFill="1" applyBorder="1" applyAlignment="1">
      <alignment vertical="center"/>
    </xf>
    <xf numFmtId="4" fontId="11" fillId="0" borderId="8" xfId="1" applyNumberFormat="1" applyFont="1" applyFill="1" applyBorder="1" applyAlignment="1">
      <alignment vertical="center" wrapText="1"/>
    </xf>
    <xf numFmtId="165" fontId="3" fillId="0" borderId="8" xfId="4" applyNumberFormat="1" applyFont="1" applyFill="1" applyBorder="1" applyAlignment="1">
      <alignment vertical="center" wrapText="1"/>
    </xf>
    <xf numFmtId="165" fontId="3" fillId="0" borderId="8" xfId="4" applyNumberFormat="1" applyFont="1" applyFill="1" applyBorder="1" applyAlignment="1">
      <alignment vertical="center"/>
    </xf>
    <xf numFmtId="2" fontId="11" fillId="0" borderId="8" xfId="1" applyNumberFormat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vertical="center" wrapText="1"/>
    </xf>
    <xf numFmtId="4" fontId="3" fillId="0" borderId="8" xfId="4" applyNumberFormat="1" applyFont="1" applyFill="1" applyBorder="1" applyAlignment="1">
      <alignment vertical="center" wrapText="1"/>
    </xf>
    <xf numFmtId="166" fontId="3" fillId="0" borderId="8" xfId="4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2" fontId="3" fillId="0" borderId="8" xfId="10" quotePrefix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8" xfId="1" applyNumberFormat="1" applyFont="1" applyFill="1" applyBorder="1" applyAlignment="1">
      <alignment vertical="center" wrapText="1"/>
    </xf>
    <xf numFmtId="0" fontId="6" fillId="0" borderId="0" xfId="3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vertical="center"/>
    </xf>
    <xf numFmtId="4" fontId="3" fillId="0" borderId="8" xfId="4" applyNumberFormat="1" applyFont="1" applyFill="1" applyBorder="1" applyAlignment="1">
      <alignment vertical="center"/>
    </xf>
    <xf numFmtId="0" fontId="3" fillId="0" borderId="8" xfId="7" applyFont="1" applyFill="1" applyBorder="1" applyAlignment="1">
      <alignment vertical="center" wrapText="1"/>
    </xf>
    <xf numFmtId="0" fontId="3" fillId="0" borderId="8" xfId="9" applyNumberFormat="1" applyFont="1" applyFill="1" applyBorder="1" applyAlignment="1">
      <alignment vertical="center" wrapText="1"/>
    </xf>
    <xf numFmtId="165" fontId="11" fillId="0" borderId="8" xfId="4" applyNumberFormat="1" applyFont="1" applyFill="1" applyBorder="1" applyAlignment="1">
      <alignment vertical="center" wrapText="1"/>
    </xf>
    <xf numFmtId="2" fontId="3" fillId="0" borderId="8" xfId="1" applyNumberFormat="1" applyFont="1" applyFill="1" applyBorder="1" applyAlignment="1">
      <alignment vertical="center"/>
    </xf>
    <xf numFmtId="165" fontId="3" fillId="0" borderId="8" xfId="4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center"/>
    </xf>
    <xf numFmtId="165" fontId="3" fillId="0" borderId="9" xfId="4" applyNumberFormat="1" applyFont="1" applyFill="1" applyBorder="1" applyAlignment="1">
      <alignment vertical="center"/>
    </xf>
    <xf numFmtId="4" fontId="3" fillId="0" borderId="9" xfId="4" applyNumberFormat="1" applyFont="1" applyFill="1" applyBorder="1" applyAlignment="1">
      <alignment vertical="center"/>
    </xf>
    <xf numFmtId="166" fontId="3" fillId="0" borderId="8" xfId="4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167" fontId="3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0" xfId="1" applyFont="1" applyFill="1" applyAlignment="1">
      <alignment horizontal="right"/>
    </xf>
    <xf numFmtId="14" fontId="5" fillId="0" borderId="0" xfId="1" quotePrefix="1" applyNumberFormat="1" applyFont="1" applyFill="1"/>
    <xf numFmtId="4" fontId="3" fillId="0" borderId="0" xfId="1" applyNumberFormat="1" applyFont="1" applyFill="1" applyAlignment="1">
      <alignment horizontal="center"/>
    </xf>
    <xf numFmtId="4" fontId="3" fillId="0" borderId="0" xfId="1" applyNumberFormat="1" applyFont="1" applyFill="1" applyAlignment="1"/>
    <xf numFmtId="0" fontId="1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left" vertical="center"/>
    </xf>
    <xf numFmtId="4" fontId="11" fillId="0" borderId="10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49" fontId="3" fillId="0" borderId="7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top"/>
    </xf>
    <xf numFmtId="0" fontId="18" fillId="0" borderId="8" xfId="19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4" fontId="3" fillId="0" borderId="8" xfId="1" applyNumberFormat="1" applyFont="1" applyFill="1" applyBorder="1" applyAlignment="1">
      <alignment vertical="top"/>
    </xf>
    <xf numFmtId="165" fontId="3" fillId="0" borderId="8" xfId="4" applyNumberFormat="1" applyFont="1" applyFill="1" applyBorder="1" applyAlignment="1">
      <alignment vertical="top"/>
    </xf>
    <xf numFmtId="4" fontId="5" fillId="0" borderId="8" xfId="0" applyNumberFormat="1" applyFont="1" applyFill="1" applyBorder="1" applyAlignment="1">
      <alignment vertical="top" wrapText="1"/>
    </xf>
    <xf numFmtId="9" fontId="3" fillId="0" borderId="8" xfId="16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textRotation="90" wrapText="1"/>
    </xf>
    <xf numFmtId="0" fontId="18" fillId="0" borderId="8" xfId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/>
      <protection locked="0" hidden="1"/>
    </xf>
    <xf numFmtId="0" fontId="1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0" fillId="0" borderId="8" xfId="1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 applyProtection="1">
      <alignment vertical="center"/>
      <protection locked="0" hidden="1"/>
    </xf>
    <xf numFmtId="4" fontId="3" fillId="0" borderId="8" xfId="0" applyNumberFormat="1" applyFont="1" applyFill="1" applyBorder="1" applyAlignment="1" applyProtection="1">
      <alignment horizontal="center" vertical="center"/>
      <protection locked="0" hidden="1"/>
    </xf>
    <xf numFmtId="2" fontId="3" fillId="0" borderId="8" xfId="0" applyNumberFormat="1" applyFont="1" applyFill="1" applyBorder="1" applyAlignment="1" applyProtection="1">
      <alignment vertical="center"/>
      <protection locked="0" hidden="1"/>
    </xf>
    <xf numFmtId="0" fontId="19" fillId="0" borderId="0" xfId="18" applyFont="1" applyAlignment="1">
      <alignment vertical="center"/>
    </xf>
    <xf numFmtId="169" fontId="3" fillId="0" borderId="0" xfId="1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2" fontId="3" fillId="2" borderId="8" xfId="20" applyNumberFormat="1" applyFont="1" applyFill="1" applyBorder="1" applyAlignment="1">
      <alignment vertical="center" wrapText="1"/>
    </xf>
    <xf numFmtId="170" fontId="3" fillId="0" borderId="8" xfId="0" applyNumberFormat="1" applyFont="1" applyFill="1" applyBorder="1" applyAlignment="1">
      <alignment horizontal="left" vertical="center" wrapText="1"/>
    </xf>
    <xf numFmtId="170" fontId="3" fillId="0" borderId="8" xfId="0" applyNumberFormat="1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4" fontId="3" fillId="0" borderId="0" xfId="1" applyNumberFormat="1" applyFont="1" applyFill="1" applyBorder="1" applyAlignment="1"/>
    <xf numFmtId="0" fontId="5" fillId="0" borderId="0" xfId="1" applyFont="1" applyFill="1" applyBorder="1" applyAlignment="1"/>
    <xf numFmtId="0" fontId="5" fillId="0" borderId="0" xfId="1" applyFont="1" applyFill="1" applyBorder="1"/>
    <xf numFmtId="2" fontId="3" fillId="0" borderId="0" xfId="0" applyNumberFormat="1" applyFont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" fontId="3" fillId="0" borderId="0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/>
    </xf>
    <xf numFmtId="4" fontId="6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4" fillId="0" borderId="0" xfId="1" applyFont="1" applyFill="1" applyBorder="1"/>
    <xf numFmtId="0" fontId="3" fillId="0" borderId="0" xfId="0" applyFont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9" fillId="0" borderId="0" xfId="18" applyFont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16" fillId="0" borderId="11" xfId="0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textRotation="90" wrapText="1"/>
    </xf>
    <xf numFmtId="0" fontId="18" fillId="0" borderId="7" xfId="1" applyFont="1" applyFill="1" applyBorder="1" applyAlignment="1">
      <alignment horizontal="center" vertical="center" textRotation="90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2" fontId="18" fillId="0" borderId="3" xfId="1" applyNumberFormat="1" applyFont="1" applyFill="1" applyBorder="1" applyAlignment="1">
      <alignment horizontal="center" vertical="center" textRotation="90" wrapText="1"/>
    </xf>
    <xf numFmtId="2" fontId="18" fillId="0" borderId="7" xfId="1" applyNumberFormat="1" applyFont="1" applyFill="1" applyBorder="1" applyAlignment="1">
      <alignment horizontal="center" vertical="center" textRotation="90" wrapText="1"/>
    </xf>
    <xf numFmtId="2" fontId="3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top" wrapText="1"/>
    </xf>
    <xf numFmtId="0" fontId="18" fillId="0" borderId="4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center"/>
    </xf>
    <xf numFmtId="0" fontId="18" fillId="0" borderId="6" xfId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textRotation="90" wrapText="1"/>
    </xf>
    <xf numFmtId="2" fontId="3" fillId="0" borderId="8" xfId="1" applyNumberFormat="1" applyFont="1" applyFill="1" applyBorder="1" applyAlignment="1">
      <alignment horizontal="center" vertical="center" textRotation="90" wrapText="1"/>
    </xf>
    <xf numFmtId="0" fontId="3" fillId="0" borderId="8" xfId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</cellXfs>
  <cellStyles count="21">
    <cellStyle name="Comma 2" xfId="14"/>
    <cellStyle name="Normal" xfId="0" builtinId="0"/>
    <cellStyle name="Normal 15" xfId="13"/>
    <cellStyle name="Normal 18" xfId="7"/>
    <cellStyle name="Normal 19" xfId="11"/>
    <cellStyle name="Normal 2" xfId="18"/>
    <cellStyle name="Normal 27" xfId="12"/>
    <cellStyle name="Normal 3" xfId="17"/>
    <cellStyle name="Normal 4" xfId="6"/>
    <cellStyle name="Normal 5" xfId="15"/>
    <cellStyle name="Normal 7" xfId="19"/>
    <cellStyle name="Normal_2-1" xfId="3"/>
    <cellStyle name="Normal_Bill x.1" xfId="9"/>
    <cellStyle name="Normal_KS" xfId="2"/>
    <cellStyle name="Normal_lokalas tames forma2" xfId="10"/>
    <cellStyle name="Normal_lx_1" xfId="20"/>
    <cellStyle name="Normal_Sheet1" xfId="8"/>
    <cellStyle name="Normal_tame" xfId="4"/>
    <cellStyle name="Parastais_Lapa1" xfId="5"/>
    <cellStyle name="Percent" xfId="16" builtinId="5"/>
    <cellStyle name="Style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33718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33718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33718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33718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53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574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53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6695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53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0027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53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098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12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225742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12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225742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32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225742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32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225742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32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2266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32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2200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32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2200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32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2200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32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220980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12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225742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12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225742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12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226695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12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22002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12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2209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39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2257425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1685925</xdr:colOff>
      <xdr:row>39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2257425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1695450</xdr:colOff>
      <xdr:row>39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226695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39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2200275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39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2200275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1628775</xdr:colOff>
      <xdr:row>39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2200275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1638300</xdr:colOff>
      <xdr:row>39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2209800" y="971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54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54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54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54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82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82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82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82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137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137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137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137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26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26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26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26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77177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77177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77177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77177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32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002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32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0980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32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1431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32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152650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76" name="Text Box 1262"/>
        <xdr:cNvSpPr txBox="1">
          <a:spLocks noChangeArrowheads="1"/>
        </xdr:cNvSpPr>
      </xdr:nvSpPr>
      <xdr:spPr bwMode="auto">
        <a:xfrm>
          <a:off x="3028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77" name="Text Box 1263"/>
        <xdr:cNvSpPr txBox="1">
          <a:spLocks noChangeArrowheads="1"/>
        </xdr:cNvSpPr>
      </xdr:nvSpPr>
      <xdr:spPr bwMode="auto">
        <a:xfrm>
          <a:off x="3028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78" name="Text Box 1264"/>
        <xdr:cNvSpPr txBox="1">
          <a:spLocks noChangeArrowheads="1"/>
        </xdr:cNvSpPr>
      </xdr:nvSpPr>
      <xdr:spPr bwMode="auto">
        <a:xfrm>
          <a:off x="3028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79" name="Text Box 1265"/>
        <xdr:cNvSpPr txBox="1">
          <a:spLocks noChangeArrowheads="1"/>
        </xdr:cNvSpPr>
      </xdr:nvSpPr>
      <xdr:spPr bwMode="auto">
        <a:xfrm>
          <a:off x="3028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11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2200275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11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2200275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11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22098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11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2143125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11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2143125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11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2143125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11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215265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3812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3812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3812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3812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18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42887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18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43840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18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371725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18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381250" y="126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266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266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266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266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49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1932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49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2885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49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162175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49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171700" y="56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647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647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647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647950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384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50507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384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51460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447925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384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457450" y="1382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152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37172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152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38125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314575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152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324100" y="1375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7146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28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37172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28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38125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28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314575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28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324100" y="518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48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48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48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48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943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2" name="Text Box 1262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3" name="Text Box 1263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4" name="Text Box 1264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56939" cy="215572"/>
    <xdr:sp macro="" textlink="">
      <xdr:nvSpPr>
        <xdr:cNvPr id="5" name="Text Box 1265"/>
        <xdr:cNvSpPr txBox="1">
          <a:spLocks noChangeArrowheads="1"/>
        </xdr:cNvSpPr>
      </xdr:nvSpPr>
      <xdr:spPr bwMode="auto">
        <a:xfrm>
          <a:off x="2409825" y="1457325"/>
          <a:ext cx="56939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lv-LV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1685925</xdr:colOff>
      <xdr:row>30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227647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1695450</xdr:colOff>
      <xdr:row>30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228600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1628775</xdr:colOff>
      <xdr:row>30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2219325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1638300</xdr:colOff>
      <xdr:row>30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2228850" y="1111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71"/>
  <sheetViews>
    <sheetView showZeros="0" tabSelected="1" zoomScaleNormal="100" zoomScaleSheetLayoutView="100" workbookViewId="0">
      <selection activeCell="F4" sqref="F4"/>
    </sheetView>
  </sheetViews>
  <sheetFormatPr defaultRowHeight="12.75" x14ac:dyDescent="0.25"/>
  <cols>
    <col min="1" max="1" width="4.28515625" style="19" customWidth="1"/>
    <col min="2" max="2" width="42" style="19" customWidth="1"/>
    <col min="3" max="3" width="7.85546875" style="22" customWidth="1"/>
    <col min="4" max="4" width="7.85546875" style="23" customWidth="1"/>
    <col min="5" max="5" width="10.140625" style="19" bestFit="1" customWidth="1"/>
    <col min="6" max="241" width="9.140625" style="19"/>
    <col min="242" max="242" width="3.85546875" style="19" customWidth="1"/>
    <col min="243" max="243" width="37.7109375" style="19" customWidth="1"/>
    <col min="244" max="245" width="8.140625" style="19" customWidth="1"/>
    <col min="246" max="255" width="9.7109375" style="19" customWidth="1"/>
    <col min="256" max="256" width="11.5703125" style="19" customWidth="1"/>
    <col min="257" max="257" width="10" style="19" customWidth="1"/>
    <col min="258" max="497" width="9.140625" style="19"/>
    <col min="498" max="498" width="3.85546875" style="19" customWidth="1"/>
    <col min="499" max="499" width="37.7109375" style="19" customWidth="1"/>
    <col min="500" max="501" width="8.140625" style="19" customWidth="1"/>
    <col min="502" max="511" width="9.7109375" style="19" customWidth="1"/>
    <col min="512" max="512" width="11.5703125" style="19" customWidth="1"/>
    <col min="513" max="513" width="10" style="19" customWidth="1"/>
    <col min="514" max="753" width="9.140625" style="19"/>
    <col min="754" max="754" width="3.85546875" style="19" customWidth="1"/>
    <col min="755" max="755" width="37.7109375" style="19" customWidth="1"/>
    <col min="756" max="757" width="8.140625" style="19" customWidth="1"/>
    <col min="758" max="767" width="9.7109375" style="19" customWidth="1"/>
    <col min="768" max="768" width="11.5703125" style="19" customWidth="1"/>
    <col min="769" max="769" width="10" style="19" customWidth="1"/>
    <col min="770" max="1009" width="9.140625" style="19"/>
    <col min="1010" max="1010" width="3.85546875" style="19" customWidth="1"/>
    <col min="1011" max="1011" width="37.7109375" style="19" customWidth="1"/>
    <col min="1012" max="1013" width="8.140625" style="19" customWidth="1"/>
    <col min="1014" max="1023" width="9.7109375" style="19" customWidth="1"/>
    <col min="1024" max="1024" width="11.5703125" style="19" customWidth="1"/>
    <col min="1025" max="1025" width="10" style="19" customWidth="1"/>
    <col min="1026" max="1265" width="9.140625" style="19"/>
    <col min="1266" max="1266" width="3.85546875" style="19" customWidth="1"/>
    <col min="1267" max="1267" width="37.7109375" style="19" customWidth="1"/>
    <col min="1268" max="1269" width="8.140625" style="19" customWidth="1"/>
    <col min="1270" max="1279" width="9.7109375" style="19" customWidth="1"/>
    <col min="1280" max="1280" width="11.5703125" style="19" customWidth="1"/>
    <col min="1281" max="1281" width="10" style="19" customWidth="1"/>
    <col min="1282" max="1521" width="9.140625" style="19"/>
    <col min="1522" max="1522" width="3.85546875" style="19" customWidth="1"/>
    <col min="1523" max="1523" width="37.7109375" style="19" customWidth="1"/>
    <col min="1524" max="1525" width="8.140625" style="19" customWidth="1"/>
    <col min="1526" max="1535" width="9.7109375" style="19" customWidth="1"/>
    <col min="1536" max="1536" width="11.5703125" style="19" customWidth="1"/>
    <col min="1537" max="1537" width="10" style="19" customWidth="1"/>
    <col min="1538" max="1777" width="9.140625" style="19"/>
    <col min="1778" max="1778" width="3.85546875" style="19" customWidth="1"/>
    <col min="1779" max="1779" width="37.7109375" style="19" customWidth="1"/>
    <col min="1780" max="1781" width="8.140625" style="19" customWidth="1"/>
    <col min="1782" max="1791" width="9.7109375" style="19" customWidth="1"/>
    <col min="1792" max="1792" width="11.5703125" style="19" customWidth="1"/>
    <col min="1793" max="1793" width="10" style="19" customWidth="1"/>
    <col min="1794" max="2033" width="9.140625" style="19"/>
    <col min="2034" max="2034" width="3.85546875" style="19" customWidth="1"/>
    <col min="2035" max="2035" width="37.7109375" style="19" customWidth="1"/>
    <col min="2036" max="2037" width="8.140625" style="19" customWidth="1"/>
    <col min="2038" max="2047" width="9.7109375" style="19" customWidth="1"/>
    <col min="2048" max="2048" width="11.5703125" style="19" customWidth="1"/>
    <col min="2049" max="2049" width="10" style="19" customWidth="1"/>
    <col min="2050" max="2289" width="9.140625" style="19"/>
    <col min="2290" max="2290" width="3.85546875" style="19" customWidth="1"/>
    <col min="2291" max="2291" width="37.7109375" style="19" customWidth="1"/>
    <col min="2292" max="2293" width="8.140625" style="19" customWidth="1"/>
    <col min="2294" max="2303" width="9.7109375" style="19" customWidth="1"/>
    <col min="2304" max="2304" width="11.5703125" style="19" customWidth="1"/>
    <col min="2305" max="2305" width="10" style="19" customWidth="1"/>
    <col min="2306" max="2545" width="9.140625" style="19"/>
    <col min="2546" max="2546" width="3.85546875" style="19" customWidth="1"/>
    <col min="2547" max="2547" width="37.7109375" style="19" customWidth="1"/>
    <col min="2548" max="2549" width="8.140625" style="19" customWidth="1"/>
    <col min="2550" max="2559" width="9.7109375" style="19" customWidth="1"/>
    <col min="2560" max="2560" width="11.5703125" style="19" customWidth="1"/>
    <col min="2561" max="2561" width="10" style="19" customWidth="1"/>
    <col min="2562" max="2801" width="9.140625" style="19"/>
    <col min="2802" max="2802" width="3.85546875" style="19" customWidth="1"/>
    <col min="2803" max="2803" width="37.7109375" style="19" customWidth="1"/>
    <col min="2804" max="2805" width="8.140625" style="19" customWidth="1"/>
    <col min="2806" max="2815" width="9.7109375" style="19" customWidth="1"/>
    <col min="2816" max="2816" width="11.5703125" style="19" customWidth="1"/>
    <col min="2817" max="2817" width="10" style="19" customWidth="1"/>
    <col min="2818" max="3057" width="9.140625" style="19"/>
    <col min="3058" max="3058" width="3.85546875" style="19" customWidth="1"/>
    <col min="3059" max="3059" width="37.7109375" style="19" customWidth="1"/>
    <col min="3060" max="3061" width="8.140625" style="19" customWidth="1"/>
    <col min="3062" max="3071" width="9.7109375" style="19" customWidth="1"/>
    <col min="3072" max="3072" width="11.5703125" style="19" customWidth="1"/>
    <col min="3073" max="3073" width="10" style="19" customWidth="1"/>
    <col min="3074" max="3313" width="9.140625" style="19"/>
    <col min="3314" max="3314" width="3.85546875" style="19" customWidth="1"/>
    <col min="3315" max="3315" width="37.7109375" style="19" customWidth="1"/>
    <col min="3316" max="3317" width="8.140625" style="19" customWidth="1"/>
    <col min="3318" max="3327" width="9.7109375" style="19" customWidth="1"/>
    <col min="3328" max="3328" width="11.5703125" style="19" customWidth="1"/>
    <col min="3329" max="3329" width="10" style="19" customWidth="1"/>
    <col min="3330" max="3569" width="9.140625" style="19"/>
    <col min="3570" max="3570" width="3.85546875" style="19" customWidth="1"/>
    <col min="3571" max="3571" width="37.7109375" style="19" customWidth="1"/>
    <col min="3572" max="3573" width="8.140625" style="19" customWidth="1"/>
    <col min="3574" max="3583" width="9.7109375" style="19" customWidth="1"/>
    <col min="3584" max="3584" width="11.5703125" style="19" customWidth="1"/>
    <col min="3585" max="3585" width="10" style="19" customWidth="1"/>
    <col min="3586" max="3825" width="9.140625" style="19"/>
    <col min="3826" max="3826" width="3.85546875" style="19" customWidth="1"/>
    <col min="3827" max="3827" width="37.7109375" style="19" customWidth="1"/>
    <col min="3828" max="3829" width="8.140625" style="19" customWidth="1"/>
    <col min="3830" max="3839" width="9.7109375" style="19" customWidth="1"/>
    <col min="3840" max="3840" width="11.5703125" style="19" customWidth="1"/>
    <col min="3841" max="3841" width="10" style="19" customWidth="1"/>
    <col min="3842" max="4081" width="9.140625" style="19"/>
    <col min="4082" max="4082" width="3.85546875" style="19" customWidth="1"/>
    <col min="4083" max="4083" width="37.7109375" style="19" customWidth="1"/>
    <col min="4084" max="4085" width="8.140625" style="19" customWidth="1"/>
    <col min="4086" max="4095" width="9.7109375" style="19" customWidth="1"/>
    <col min="4096" max="4096" width="11.5703125" style="19" customWidth="1"/>
    <col min="4097" max="4097" width="10" style="19" customWidth="1"/>
    <col min="4098" max="4337" width="9.140625" style="19"/>
    <col min="4338" max="4338" width="3.85546875" style="19" customWidth="1"/>
    <col min="4339" max="4339" width="37.7109375" style="19" customWidth="1"/>
    <col min="4340" max="4341" width="8.140625" style="19" customWidth="1"/>
    <col min="4342" max="4351" width="9.7109375" style="19" customWidth="1"/>
    <col min="4352" max="4352" width="11.5703125" style="19" customWidth="1"/>
    <col min="4353" max="4353" width="10" style="19" customWidth="1"/>
    <col min="4354" max="4593" width="9.140625" style="19"/>
    <col min="4594" max="4594" width="3.85546875" style="19" customWidth="1"/>
    <col min="4595" max="4595" width="37.7109375" style="19" customWidth="1"/>
    <col min="4596" max="4597" width="8.140625" style="19" customWidth="1"/>
    <col min="4598" max="4607" width="9.7109375" style="19" customWidth="1"/>
    <col min="4608" max="4608" width="11.5703125" style="19" customWidth="1"/>
    <col min="4609" max="4609" width="10" style="19" customWidth="1"/>
    <col min="4610" max="4849" width="9.140625" style="19"/>
    <col min="4850" max="4850" width="3.85546875" style="19" customWidth="1"/>
    <col min="4851" max="4851" width="37.7109375" style="19" customWidth="1"/>
    <col min="4852" max="4853" width="8.140625" style="19" customWidth="1"/>
    <col min="4854" max="4863" width="9.7109375" style="19" customWidth="1"/>
    <col min="4864" max="4864" width="11.5703125" style="19" customWidth="1"/>
    <col min="4865" max="4865" width="10" style="19" customWidth="1"/>
    <col min="4866" max="5105" width="9.140625" style="19"/>
    <col min="5106" max="5106" width="3.85546875" style="19" customWidth="1"/>
    <col min="5107" max="5107" width="37.7109375" style="19" customWidth="1"/>
    <col min="5108" max="5109" width="8.140625" style="19" customWidth="1"/>
    <col min="5110" max="5119" width="9.7109375" style="19" customWidth="1"/>
    <col min="5120" max="5120" width="11.5703125" style="19" customWidth="1"/>
    <col min="5121" max="5121" width="10" style="19" customWidth="1"/>
    <col min="5122" max="5361" width="9.140625" style="19"/>
    <col min="5362" max="5362" width="3.85546875" style="19" customWidth="1"/>
    <col min="5363" max="5363" width="37.7109375" style="19" customWidth="1"/>
    <col min="5364" max="5365" width="8.140625" style="19" customWidth="1"/>
    <col min="5366" max="5375" width="9.7109375" style="19" customWidth="1"/>
    <col min="5376" max="5376" width="11.5703125" style="19" customWidth="1"/>
    <col min="5377" max="5377" width="10" style="19" customWidth="1"/>
    <col min="5378" max="5617" width="9.140625" style="19"/>
    <col min="5618" max="5618" width="3.85546875" style="19" customWidth="1"/>
    <col min="5619" max="5619" width="37.7109375" style="19" customWidth="1"/>
    <col min="5620" max="5621" width="8.140625" style="19" customWidth="1"/>
    <col min="5622" max="5631" width="9.7109375" style="19" customWidth="1"/>
    <col min="5632" max="5632" width="11.5703125" style="19" customWidth="1"/>
    <col min="5633" max="5633" width="10" style="19" customWidth="1"/>
    <col min="5634" max="5873" width="9.140625" style="19"/>
    <col min="5874" max="5874" width="3.85546875" style="19" customWidth="1"/>
    <col min="5875" max="5875" width="37.7109375" style="19" customWidth="1"/>
    <col min="5876" max="5877" width="8.140625" style="19" customWidth="1"/>
    <col min="5878" max="5887" width="9.7109375" style="19" customWidth="1"/>
    <col min="5888" max="5888" width="11.5703125" style="19" customWidth="1"/>
    <col min="5889" max="5889" width="10" style="19" customWidth="1"/>
    <col min="5890" max="6129" width="9.140625" style="19"/>
    <col min="6130" max="6130" width="3.85546875" style="19" customWidth="1"/>
    <col min="6131" max="6131" width="37.7109375" style="19" customWidth="1"/>
    <col min="6132" max="6133" width="8.140625" style="19" customWidth="1"/>
    <col min="6134" max="6143" width="9.7109375" style="19" customWidth="1"/>
    <col min="6144" max="6144" width="11.5703125" style="19" customWidth="1"/>
    <col min="6145" max="6145" width="10" style="19" customWidth="1"/>
    <col min="6146" max="6385" width="9.140625" style="19"/>
    <col min="6386" max="6386" width="3.85546875" style="19" customWidth="1"/>
    <col min="6387" max="6387" width="37.7109375" style="19" customWidth="1"/>
    <col min="6388" max="6389" width="8.140625" style="19" customWidth="1"/>
    <col min="6390" max="6399" width="9.7109375" style="19" customWidth="1"/>
    <col min="6400" max="6400" width="11.5703125" style="19" customWidth="1"/>
    <col min="6401" max="6401" width="10" style="19" customWidth="1"/>
    <col min="6402" max="6641" width="9.140625" style="19"/>
    <col min="6642" max="6642" width="3.85546875" style="19" customWidth="1"/>
    <col min="6643" max="6643" width="37.7109375" style="19" customWidth="1"/>
    <col min="6644" max="6645" width="8.140625" style="19" customWidth="1"/>
    <col min="6646" max="6655" width="9.7109375" style="19" customWidth="1"/>
    <col min="6656" max="6656" width="11.5703125" style="19" customWidth="1"/>
    <col min="6657" max="6657" width="10" style="19" customWidth="1"/>
    <col min="6658" max="6897" width="9.140625" style="19"/>
    <col min="6898" max="6898" width="3.85546875" style="19" customWidth="1"/>
    <col min="6899" max="6899" width="37.7109375" style="19" customWidth="1"/>
    <col min="6900" max="6901" width="8.140625" style="19" customWidth="1"/>
    <col min="6902" max="6911" width="9.7109375" style="19" customWidth="1"/>
    <col min="6912" max="6912" width="11.5703125" style="19" customWidth="1"/>
    <col min="6913" max="6913" width="10" style="19" customWidth="1"/>
    <col min="6914" max="7153" width="9.140625" style="19"/>
    <col min="7154" max="7154" width="3.85546875" style="19" customWidth="1"/>
    <col min="7155" max="7155" width="37.7109375" style="19" customWidth="1"/>
    <col min="7156" max="7157" width="8.140625" style="19" customWidth="1"/>
    <col min="7158" max="7167" width="9.7109375" style="19" customWidth="1"/>
    <col min="7168" max="7168" width="11.5703125" style="19" customWidth="1"/>
    <col min="7169" max="7169" width="10" style="19" customWidth="1"/>
    <col min="7170" max="7409" width="9.140625" style="19"/>
    <col min="7410" max="7410" width="3.85546875" style="19" customWidth="1"/>
    <col min="7411" max="7411" width="37.7109375" style="19" customWidth="1"/>
    <col min="7412" max="7413" width="8.140625" style="19" customWidth="1"/>
    <col min="7414" max="7423" width="9.7109375" style="19" customWidth="1"/>
    <col min="7424" max="7424" width="11.5703125" style="19" customWidth="1"/>
    <col min="7425" max="7425" width="10" style="19" customWidth="1"/>
    <col min="7426" max="7665" width="9.140625" style="19"/>
    <col min="7666" max="7666" width="3.85546875" style="19" customWidth="1"/>
    <col min="7667" max="7667" width="37.7109375" style="19" customWidth="1"/>
    <col min="7668" max="7669" width="8.140625" style="19" customWidth="1"/>
    <col min="7670" max="7679" width="9.7109375" style="19" customWidth="1"/>
    <col min="7680" max="7680" width="11.5703125" style="19" customWidth="1"/>
    <col min="7681" max="7681" width="10" style="19" customWidth="1"/>
    <col min="7682" max="7921" width="9.140625" style="19"/>
    <col min="7922" max="7922" width="3.85546875" style="19" customWidth="1"/>
    <col min="7923" max="7923" width="37.7109375" style="19" customWidth="1"/>
    <col min="7924" max="7925" width="8.140625" style="19" customWidth="1"/>
    <col min="7926" max="7935" width="9.7109375" style="19" customWidth="1"/>
    <col min="7936" max="7936" width="11.5703125" style="19" customWidth="1"/>
    <col min="7937" max="7937" width="10" style="19" customWidth="1"/>
    <col min="7938" max="8177" width="9.140625" style="19"/>
    <col min="8178" max="8178" width="3.85546875" style="19" customWidth="1"/>
    <col min="8179" max="8179" width="37.7109375" style="19" customWidth="1"/>
    <col min="8180" max="8181" width="8.140625" style="19" customWidth="1"/>
    <col min="8182" max="8191" width="9.7109375" style="19" customWidth="1"/>
    <col min="8192" max="8192" width="11.5703125" style="19" customWidth="1"/>
    <col min="8193" max="8193" width="10" style="19" customWidth="1"/>
    <col min="8194" max="8433" width="9.140625" style="19"/>
    <col min="8434" max="8434" width="3.85546875" style="19" customWidth="1"/>
    <col min="8435" max="8435" width="37.7109375" style="19" customWidth="1"/>
    <col min="8436" max="8437" width="8.140625" style="19" customWidth="1"/>
    <col min="8438" max="8447" width="9.7109375" style="19" customWidth="1"/>
    <col min="8448" max="8448" width="11.5703125" style="19" customWidth="1"/>
    <col min="8449" max="8449" width="10" style="19" customWidth="1"/>
    <col min="8450" max="8689" width="9.140625" style="19"/>
    <col min="8690" max="8690" width="3.85546875" style="19" customWidth="1"/>
    <col min="8691" max="8691" width="37.7109375" style="19" customWidth="1"/>
    <col min="8692" max="8693" width="8.140625" style="19" customWidth="1"/>
    <col min="8694" max="8703" width="9.7109375" style="19" customWidth="1"/>
    <col min="8704" max="8704" width="11.5703125" style="19" customWidth="1"/>
    <col min="8705" max="8705" width="10" style="19" customWidth="1"/>
    <col min="8706" max="8945" width="9.140625" style="19"/>
    <col min="8946" max="8946" width="3.85546875" style="19" customWidth="1"/>
    <col min="8947" max="8947" width="37.7109375" style="19" customWidth="1"/>
    <col min="8948" max="8949" width="8.140625" style="19" customWidth="1"/>
    <col min="8950" max="8959" width="9.7109375" style="19" customWidth="1"/>
    <col min="8960" max="8960" width="11.5703125" style="19" customWidth="1"/>
    <col min="8961" max="8961" width="10" style="19" customWidth="1"/>
    <col min="8962" max="9201" width="9.140625" style="19"/>
    <col min="9202" max="9202" width="3.85546875" style="19" customWidth="1"/>
    <col min="9203" max="9203" width="37.7109375" style="19" customWidth="1"/>
    <col min="9204" max="9205" width="8.140625" style="19" customWidth="1"/>
    <col min="9206" max="9215" width="9.7109375" style="19" customWidth="1"/>
    <col min="9216" max="9216" width="11.5703125" style="19" customWidth="1"/>
    <col min="9217" max="9217" width="10" style="19" customWidth="1"/>
    <col min="9218" max="9457" width="9.140625" style="19"/>
    <col min="9458" max="9458" width="3.85546875" style="19" customWidth="1"/>
    <col min="9459" max="9459" width="37.7109375" style="19" customWidth="1"/>
    <col min="9460" max="9461" width="8.140625" style="19" customWidth="1"/>
    <col min="9462" max="9471" width="9.7109375" style="19" customWidth="1"/>
    <col min="9472" max="9472" width="11.5703125" style="19" customWidth="1"/>
    <col min="9473" max="9473" width="10" style="19" customWidth="1"/>
    <col min="9474" max="9713" width="9.140625" style="19"/>
    <col min="9714" max="9714" width="3.85546875" style="19" customWidth="1"/>
    <col min="9715" max="9715" width="37.7109375" style="19" customWidth="1"/>
    <col min="9716" max="9717" width="8.140625" style="19" customWidth="1"/>
    <col min="9718" max="9727" width="9.7109375" style="19" customWidth="1"/>
    <col min="9728" max="9728" width="11.5703125" style="19" customWidth="1"/>
    <col min="9729" max="9729" width="10" style="19" customWidth="1"/>
    <col min="9730" max="9969" width="9.140625" style="19"/>
    <col min="9970" max="9970" width="3.85546875" style="19" customWidth="1"/>
    <col min="9971" max="9971" width="37.7109375" style="19" customWidth="1"/>
    <col min="9972" max="9973" width="8.140625" style="19" customWidth="1"/>
    <col min="9974" max="9983" width="9.7109375" style="19" customWidth="1"/>
    <col min="9984" max="9984" width="11.5703125" style="19" customWidth="1"/>
    <col min="9985" max="9985" width="10" style="19" customWidth="1"/>
    <col min="9986" max="10225" width="9.140625" style="19"/>
    <col min="10226" max="10226" width="3.85546875" style="19" customWidth="1"/>
    <col min="10227" max="10227" width="37.7109375" style="19" customWidth="1"/>
    <col min="10228" max="10229" width="8.140625" style="19" customWidth="1"/>
    <col min="10230" max="10239" width="9.7109375" style="19" customWidth="1"/>
    <col min="10240" max="10240" width="11.5703125" style="19" customWidth="1"/>
    <col min="10241" max="10241" width="10" style="19" customWidth="1"/>
    <col min="10242" max="10481" width="9.140625" style="19"/>
    <col min="10482" max="10482" width="3.85546875" style="19" customWidth="1"/>
    <col min="10483" max="10483" width="37.7109375" style="19" customWidth="1"/>
    <col min="10484" max="10485" width="8.140625" style="19" customWidth="1"/>
    <col min="10486" max="10495" width="9.7109375" style="19" customWidth="1"/>
    <col min="10496" max="10496" width="11.5703125" style="19" customWidth="1"/>
    <col min="10497" max="10497" width="10" style="19" customWidth="1"/>
    <col min="10498" max="10737" width="9.140625" style="19"/>
    <col min="10738" max="10738" width="3.85546875" style="19" customWidth="1"/>
    <col min="10739" max="10739" width="37.7109375" style="19" customWidth="1"/>
    <col min="10740" max="10741" width="8.140625" style="19" customWidth="1"/>
    <col min="10742" max="10751" width="9.7109375" style="19" customWidth="1"/>
    <col min="10752" max="10752" width="11.5703125" style="19" customWidth="1"/>
    <col min="10753" max="10753" width="10" style="19" customWidth="1"/>
    <col min="10754" max="10993" width="9.140625" style="19"/>
    <col min="10994" max="10994" width="3.85546875" style="19" customWidth="1"/>
    <col min="10995" max="10995" width="37.7109375" style="19" customWidth="1"/>
    <col min="10996" max="10997" width="8.140625" style="19" customWidth="1"/>
    <col min="10998" max="11007" width="9.7109375" style="19" customWidth="1"/>
    <col min="11008" max="11008" width="11.5703125" style="19" customWidth="1"/>
    <col min="11009" max="11009" width="10" style="19" customWidth="1"/>
    <col min="11010" max="11249" width="9.140625" style="19"/>
    <col min="11250" max="11250" width="3.85546875" style="19" customWidth="1"/>
    <col min="11251" max="11251" width="37.7109375" style="19" customWidth="1"/>
    <col min="11252" max="11253" width="8.140625" style="19" customWidth="1"/>
    <col min="11254" max="11263" width="9.7109375" style="19" customWidth="1"/>
    <col min="11264" max="11264" width="11.5703125" style="19" customWidth="1"/>
    <col min="11265" max="11265" width="10" style="19" customWidth="1"/>
    <col min="11266" max="11505" width="9.140625" style="19"/>
    <col min="11506" max="11506" width="3.85546875" style="19" customWidth="1"/>
    <col min="11507" max="11507" width="37.7109375" style="19" customWidth="1"/>
    <col min="11508" max="11509" width="8.140625" style="19" customWidth="1"/>
    <col min="11510" max="11519" width="9.7109375" style="19" customWidth="1"/>
    <col min="11520" max="11520" width="11.5703125" style="19" customWidth="1"/>
    <col min="11521" max="11521" width="10" style="19" customWidth="1"/>
    <col min="11522" max="11761" width="9.140625" style="19"/>
    <col min="11762" max="11762" width="3.85546875" style="19" customWidth="1"/>
    <col min="11763" max="11763" width="37.7109375" style="19" customWidth="1"/>
    <col min="11764" max="11765" width="8.140625" style="19" customWidth="1"/>
    <col min="11766" max="11775" width="9.7109375" style="19" customWidth="1"/>
    <col min="11776" max="11776" width="11.5703125" style="19" customWidth="1"/>
    <col min="11777" max="11777" width="10" style="19" customWidth="1"/>
    <col min="11778" max="12017" width="9.140625" style="19"/>
    <col min="12018" max="12018" width="3.85546875" style="19" customWidth="1"/>
    <col min="12019" max="12019" width="37.7109375" style="19" customWidth="1"/>
    <col min="12020" max="12021" width="8.140625" style="19" customWidth="1"/>
    <col min="12022" max="12031" width="9.7109375" style="19" customWidth="1"/>
    <col min="12032" max="12032" width="11.5703125" style="19" customWidth="1"/>
    <col min="12033" max="12033" width="10" style="19" customWidth="1"/>
    <col min="12034" max="12273" width="9.140625" style="19"/>
    <col min="12274" max="12274" width="3.85546875" style="19" customWidth="1"/>
    <col min="12275" max="12275" width="37.7109375" style="19" customWidth="1"/>
    <col min="12276" max="12277" width="8.140625" style="19" customWidth="1"/>
    <col min="12278" max="12287" width="9.7109375" style="19" customWidth="1"/>
    <col min="12288" max="12288" width="11.5703125" style="19" customWidth="1"/>
    <col min="12289" max="12289" width="10" style="19" customWidth="1"/>
    <col min="12290" max="12529" width="9.140625" style="19"/>
    <col min="12530" max="12530" width="3.85546875" style="19" customWidth="1"/>
    <col min="12531" max="12531" width="37.7109375" style="19" customWidth="1"/>
    <col min="12532" max="12533" width="8.140625" style="19" customWidth="1"/>
    <col min="12534" max="12543" width="9.7109375" style="19" customWidth="1"/>
    <col min="12544" max="12544" width="11.5703125" style="19" customWidth="1"/>
    <col min="12545" max="12545" width="10" style="19" customWidth="1"/>
    <col min="12546" max="12785" width="9.140625" style="19"/>
    <col min="12786" max="12786" width="3.85546875" style="19" customWidth="1"/>
    <col min="12787" max="12787" width="37.7109375" style="19" customWidth="1"/>
    <col min="12788" max="12789" width="8.140625" style="19" customWidth="1"/>
    <col min="12790" max="12799" width="9.7109375" style="19" customWidth="1"/>
    <col min="12800" max="12800" width="11.5703125" style="19" customWidth="1"/>
    <col min="12801" max="12801" width="10" style="19" customWidth="1"/>
    <col min="12802" max="13041" width="9.140625" style="19"/>
    <col min="13042" max="13042" width="3.85546875" style="19" customWidth="1"/>
    <col min="13043" max="13043" width="37.7109375" style="19" customWidth="1"/>
    <col min="13044" max="13045" width="8.140625" style="19" customWidth="1"/>
    <col min="13046" max="13055" width="9.7109375" style="19" customWidth="1"/>
    <col min="13056" max="13056" width="11.5703125" style="19" customWidth="1"/>
    <col min="13057" max="13057" width="10" style="19" customWidth="1"/>
    <col min="13058" max="13297" width="9.140625" style="19"/>
    <col min="13298" max="13298" width="3.85546875" style="19" customWidth="1"/>
    <col min="13299" max="13299" width="37.7109375" style="19" customWidth="1"/>
    <col min="13300" max="13301" width="8.140625" style="19" customWidth="1"/>
    <col min="13302" max="13311" width="9.7109375" style="19" customWidth="1"/>
    <col min="13312" max="13312" width="11.5703125" style="19" customWidth="1"/>
    <col min="13313" max="13313" width="10" style="19" customWidth="1"/>
    <col min="13314" max="13553" width="9.140625" style="19"/>
    <col min="13554" max="13554" width="3.85546875" style="19" customWidth="1"/>
    <col min="13555" max="13555" width="37.7109375" style="19" customWidth="1"/>
    <col min="13556" max="13557" width="8.140625" style="19" customWidth="1"/>
    <col min="13558" max="13567" width="9.7109375" style="19" customWidth="1"/>
    <col min="13568" max="13568" width="11.5703125" style="19" customWidth="1"/>
    <col min="13569" max="13569" width="10" style="19" customWidth="1"/>
    <col min="13570" max="13809" width="9.140625" style="19"/>
    <col min="13810" max="13810" width="3.85546875" style="19" customWidth="1"/>
    <col min="13811" max="13811" width="37.7109375" style="19" customWidth="1"/>
    <col min="13812" max="13813" width="8.140625" style="19" customWidth="1"/>
    <col min="13814" max="13823" width="9.7109375" style="19" customWidth="1"/>
    <col min="13824" max="13824" width="11.5703125" style="19" customWidth="1"/>
    <col min="13825" max="13825" width="10" style="19" customWidth="1"/>
    <col min="13826" max="14065" width="9.140625" style="19"/>
    <col min="14066" max="14066" width="3.85546875" style="19" customWidth="1"/>
    <col min="14067" max="14067" width="37.7109375" style="19" customWidth="1"/>
    <col min="14068" max="14069" width="8.140625" style="19" customWidth="1"/>
    <col min="14070" max="14079" width="9.7109375" style="19" customWidth="1"/>
    <col min="14080" max="14080" width="11.5703125" style="19" customWidth="1"/>
    <col min="14081" max="14081" width="10" style="19" customWidth="1"/>
    <col min="14082" max="14321" width="9.140625" style="19"/>
    <col min="14322" max="14322" width="3.85546875" style="19" customWidth="1"/>
    <col min="14323" max="14323" width="37.7109375" style="19" customWidth="1"/>
    <col min="14324" max="14325" width="8.140625" style="19" customWidth="1"/>
    <col min="14326" max="14335" width="9.7109375" style="19" customWidth="1"/>
    <col min="14336" max="14336" width="11.5703125" style="19" customWidth="1"/>
    <col min="14337" max="14337" width="10" style="19" customWidth="1"/>
    <col min="14338" max="14577" width="9.140625" style="19"/>
    <col min="14578" max="14578" width="3.85546875" style="19" customWidth="1"/>
    <col min="14579" max="14579" width="37.7109375" style="19" customWidth="1"/>
    <col min="14580" max="14581" width="8.140625" style="19" customWidth="1"/>
    <col min="14582" max="14591" width="9.7109375" style="19" customWidth="1"/>
    <col min="14592" max="14592" width="11.5703125" style="19" customWidth="1"/>
    <col min="14593" max="14593" width="10" style="19" customWidth="1"/>
    <col min="14594" max="14833" width="9.140625" style="19"/>
    <col min="14834" max="14834" width="3.85546875" style="19" customWidth="1"/>
    <col min="14835" max="14835" width="37.7109375" style="19" customWidth="1"/>
    <col min="14836" max="14837" width="8.140625" style="19" customWidth="1"/>
    <col min="14838" max="14847" width="9.7109375" style="19" customWidth="1"/>
    <col min="14848" max="14848" width="11.5703125" style="19" customWidth="1"/>
    <col min="14849" max="14849" width="10" style="19" customWidth="1"/>
    <col min="14850" max="15089" width="9.140625" style="19"/>
    <col min="15090" max="15090" width="3.85546875" style="19" customWidth="1"/>
    <col min="15091" max="15091" width="37.7109375" style="19" customWidth="1"/>
    <col min="15092" max="15093" width="8.140625" style="19" customWidth="1"/>
    <col min="15094" max="15103" width="9.7109375" style="19" customWidth="1"/>
    <col min="15104" max="15104" width="11.5703125" style="19" customWidth="1"/>
    <col min="15105" max="15105" width="10" style="19" customWidth="1"/>
    <col min="15106" max="15345" width="9.140625" style="19"/>
    <col min="15346" max="15346" width="3.85546875" style="19" customWidth="1"/>
    <col min="15347" max="15347" width="37.7109375" style="19" customWidth="1"/>
    <col min="15348" max="15349" width="8.140625" style="19" customWidth="1"/>
    <col min="15350" max="15359" width="9.7109375" style="19" customWidth="1"/>
    <col min="15360" max="15360" width="11.5703125" style="19" customWidth="1"/>
    <col min="15361" max="15361" width="10" style="19" customWidth="1"/>
    <col min="15362" max="15601" width="9.140625" style="19"/>
    <col min="15602" max="15602" width="3.85546875" style="19" customWidth="1"/>
    <col min="15603" max="15603" width="37.7109375" style="19" customWidth="1"/>
    <col min="15604" max="15605" width="8.140625" style="19" customWidth="1"/>
    <col min="15606" max="15615" width="9.7109375" style="19" customWidth="1"/>
    <col min="15616" max="15616" width="11.5703125" style="19" customWidth="1"/>
    <col min="15617" max="15617" width="10" style="19" customWidth="1"/>
    <col min="15618" max="15857" width="9.140625" style="19"/>
    <col min="15858" max="15858" width="3.85546875" style="19" customWidth="1"/>
    <col min="15859" max="15859" width="37.7109375" style="19" customWidth="1"/>
    <col min="15860" max="15861" width="8.140625" style="19" customWidth="1"/>
    <col min="15862" max="15871" width="9.7109375" style="19" customWidth="1"/>
    <col min="15872" max="15872" width="11.5703125" style="19" customWidth="1"/>
    <col min="15873" max="15873" width="10" style="19" customWidth="1"/>
    <col min="15874" max="16113" width="9.140625" style="19"/>
    <col min="16114" max="16114" width="3.85546875" style="19" customWidth="1"/>
    <col min="16115" max="16115" width="37.7109375" style="19" customWidth="1"/>
    <col min="16116" max="16117" width="8.140625" style="19" customWidth="1"/>
    <col min="16118" max="16127" width="9.7109375" style="19" customWidth="1"/>
    <col min="16128" max="16128" width="11.5703125" style="19" customWidth="1"/>
    <col min="16129" max="16129" width="10" style="19" customWidth="1"/>
    <col min="16130" max="16384" width="9.140625" style="19"/>
  </cols>
  <sheetData>
    <row r="1" spans="1:4" x14ac:dyDescent="0.25">
      <c r="A1" s="173"/>
      <c r="B1" s="173"/>
      <c r="C1" s="173"/>
      <c r="D1" s="173"/>
    </row>
    <row r="2" spans="1:4" ht="42" customHeight="1" x14ac:dyDescent="0.25">
      <c r="A2" s="203" t="s">
        <v>142</v>
      </c>
      <c r="B2" s="203"/>
      <c r="C2" s="203"/>
      <c r="D2" s="203"/>
    </row>
    <row r="3" spans="1:4" x14ac:dyDescent="0.2">
      <c r="B3" s="5" t="str">
        <f>CONCATENATE(Sheet!$H$3,"  ",Sheet!$I$3)</f>
        <v xml:space="preserve">Būves nosaukums:  Poliklīnikas ēka     </v>
      </c>
    </row>
    <row r="4" spans="1:4" ht="27.75" customHeight="1" x14ac:dyDescent="0.25">
      <c r="A4" s="70"/>
      <c r="B4" s="214" t="str">
        <f>CONCATENATE(Sheet!$H$4,"  ",Sheet!$I$4)</f>
        <v>Objekta nosaukums:  Lifta renovācija sociālā aprūpes namā Valkas poliklīnikā</v>
      </c>
      <c r="C4" s="214"/>
      <c r="D4" s="214"/>
    </row>
    <row r="5" spans="1:4" x14ac:dyDescent="0.25">
      <c r="A5" s="70"/>
      <c r="B5" s="7" t="str">
        <f>CONCATENATE(Sheet!$H$5,"  ",Sheet!$I$5)</f>
        <v>Objekta adrese:  Rūjienas iela 3E Valka Valkas novads</v>
      </c>
      <c r="C5" s="127"/>
      <c r="D5" s="127"/>
    </row>
    <row r="6" spans="1:4" x14ac:dyDescent="0.25">
      <c r="A6" s="70"/>
      <c r="B6" s="7" t="s">
        <v>143</v>
      </c>
      <c r="C6" s="127"/>
      <c r="D6" s="127"/>
    </row>
    <row r="7" spans="1:4" x14ac:dyDescent="0.25">
      <c r="A7" s="70"/>
      <c r="B7" s="7"/>
      <c r="C7" s="127"/>
      <c r="D7" s="127"/>
    </row>
    <row r="8" spans="1:4" x14ac:dyDescent="0.25">
      <c r="A8" s="87"/>
      <c r="B8" s="87" t="s">
        <v>45</v>
      </c>
      <c r="D8" s="22"/>
    </row>
    <row r="9" spans="1:4" x14ac:dyDescent="0.25">
      <c r="A9" s="87"/>
      <c r="B9" s="87" t="s">
        <v>144</v>
      </c>
      <c r="D9" s="22"/>
    </row>
    <row r="10" spans="1:4" x14ac:dyDescent="0.25">
      <c r="A10" s="87"/>
      <c r="D10" s="22"/>
    </row>
    <row r="11" spans="1:4" ht="12.75" customHeight="1" x14ac:dyDescent="0.25">
      <c r="A11" s="208" t="s">
        <v>3</v>
      </c>
      <c r="B11" s="210" t="s">
        <v>4</v>
      </c>
      <c r="C11" s="208" t="s">
        <v>5</v>
      </c>
      <c r="D11" s="212" t="s">
        <v>6</v>
      </c>
    </row>
    <row r="12" spans="1:4" ht="63.75" customHeight="1" x14ac:dyDescent="0.25">
      <c r="A12" s="209"/>
      <c r="B12" s="211"/>
      <c r="C12" s="209"/>
      <c r="D12" s="213"/>
    </row>
    <row r="13" spans="1:4" x14ac:dyDescent="0.25">
      <c r="A13" s="151">
        <v>1</v>
      </c>
      <c r="B13" s="151">
        <v>2</v>
      </c>
      <c r="C13" s="151">
        <v>3</v>
      </c>
      <c r="D13" s="151">
        <v>4</v>
      </c>
    </row>
    <row r="14" spans="1:4" x14ac:dyDescent="0.25">
      <c r="A14" s="90"/>
      <c r="B14" s="168" t="s">
        <v>92</v>
      </c>
      <c r="C14" s="169"/>
      <c r="D14" s="169"/>
    </row>
    <row r="15" spans="1:4" x14ac:dyDescent="0.25">
      <c r="A15" s="90">
        <v>1</v>
      </c>
      <c r="B15" s="67" t="s">
        <v>93</v>
      </c>
      <c r="C15" s="60" t="s">
        <v>94</v>
      </c>
      <c r="D15" s="170">
        <v>24</v>
      </c>
    </row>
    <row r="16" spans="1:4" ht="25.5" x14ac:dyDescent="0.25">
      <c r="A16" s="90">
        <v>2</v>
      </c>
      <c r="B16" s="67" t="s">
        <v>134</v>
      </c>
      <c r="C16" s="60" t="s">
        <v>101</v>
      </c>
      <c r="D16" s="170">
        <v>4</v>
      </c>
    </row>
    <row r="17" spans="1:6" ht="25.5" x14ac:dyDescent="0.25">
      <c r="A17" s="90">
        <v>3</v>
      </c>
      <c r="B17" s="67" t="s">
        <v>95</v>
      </c>
      <c r="C17" s="60" t="s">
        <v>12</v>
      </c>
      <c r="D17" s="170">
        <v>30</v>
      </c>
    </row>
    <row r="18" spans="1:6" ht="25.5" x14ac:dyDescent="0.25">
      <c r="A18" s="90">
        <v>4</v>
      </c>
      <c r="B18" s="67" t="s">
        <v>96</v>
      </c>
      <c r="C18" s="60" t="s">
        <v>94</v>
      </c>
      <c r="D18" s="170">
        <v>64</v>
      </c>
    </row>
    <row r="19" spans="1:6" x14ac:dyDescent="0.25">
      <c r="A19" s="90">
        <v>5</v>
      </c>
      <c r="B19" s="67" t="s">
        <v>131</v>
      </c>
      <c r="C19" s="60" t="s">
        <v>94</v>
      </c>
      <c r="D19" s="170">
        <v>28.8</v>
      </c>
    </row>
    <row r="20" spans="1:6" x14ac:dyDescent="0.25">
      <c r="A20" s="90">
        <v>6</v>
      </c>
      <c r="B20" s="67" t="s">
        <v>132</v>
      </c>
      <c r="C20" s="60" t="s">
        <v>12</v>
      </c>
      <c r="D20" s="170">
        <v>20.8</v>
      </c>
    </row>
    <row r="21" spans="1:6" x14ac:dyDescent="0.25">
      <c r="A21" s="90">
        <v>7</v>
      </c>
      <c r="B21" s="67" t="s">
        <v>135</v>
      </c>
      <c r="C21" s="60" t="s">
        <v>94</v>
      </c>
      <c r="D21" s="170">
        <v>4.8</v>
      </c>
      <c r="F21" s="167"/>
    </row>
    <row r="22" spans="1:6" x14ac:dyDescent="0.25">
      <c r="A22" s="90">
        <v>8</v>
      </c>
      <c r="B22" s="67" t="s">
        <v>136</v>
      </c>
      <c r="C22" s="60" t="s">
        <v>94</v>
      </c>
      <c r="D22" s="170">
        <v>4.8</v>
      </c>
    </row>
    <row r="23" spans="1:6" ht="25.5" x14ac:dyDescent="0.25">
      <c r="A23" s="90">
        <v>9</v>
      </c>
      <c r="B23" s="67" t="s">
        <v>97</v>
      </c>
      <c r="C23" s="60" t="s">
        <v>94</v>
      </c>
      <c r="D23" s="170">
        <v>13.6</v>
      </c>
    </row>
    <row r="24" spans="1:6" ht="25.5" x14ac:dyDescent="0.25">
      <c r="A24" s="90">
        <v>10</v>
      </c>
      <c r="B24" s="67" t="s">
        <v>98</v>
      </c>
      <c r="C24" s="60" t="s">
        <v>15</v>
      </c>
      <c r="D24" s="170">
        <v>195.6</v>
      </c>
    </row>
    <row r="25" spans="1:6" ht="25.5" x14ac:dyDescent="0.25">
      <c r="A25" s="90">
        <v>11</v>
      </c>
      <c r="B25" s="67" t="s">
        <v>99</v>
      </c>
      <c r="C25" s="172" t="s">
        <v>11</v>
      </c>
      <c r="D25" s="45">
        <v>1.9</v>
      </c>
    </row>
    <row r="26" spans="1:6" ht="38.25" x14ac:dyDescent="0.25">
      <c r="A26" s="90">
        <v>12</v>
      </c>
      <c r="B26" s="67" t="s">
        <v>100</v>
      </c>
      <c r="C26" s="172" t="s">
        <v>101</v>
      </c>
      <c r="D26" s="45">
        <v>4</v>
      </c>
    </row>
    <row r="27" spans="1:6" ht="25.5" x14ac:dyDescent="0.25">
      <c r="A27" s="90">
        <v>13</v>
      </c>
      <c r="B27" s="67" t="s">
        <v>102</v>
      </c>
      <c r="C27" s="172" t="s">
        <v>15</v>
      </c>
      <c r="D27" s="45">
        <v>94</v>
      </c>
    </row>
    <row r="28" spans="1:6" ht="38.25" x14ac:dyDescent="0.25">
      <c r="A28" s="90">
        <v>14</v>
      </c>
      <c r="B28" s="67" t="s">
        <v>140</v>
      </c>
      <c r="C28" s="172" t="s">
        <v>101</v>
      </c>
      <c r="D28" s="45">
        <v>36</v>
      </c>
    </row>
    <row r="29" spans="1:6" ht="25.5" x14ac:dyDescent="0.25">
      <c r="A29" s="90">
        <v>15</v>
      </c>
      <c r="B29" s="67" t="s">
        <v>137</v>
      </c>
      <c r="C29" s="172" t="s">
        <v>15</v>
      </c>
      <c r="D29" s="45">
        <v>93.2</v>
      </c>
    </row>
    <row r="30" spans="1:6" x14ac:dyDescent="0.25">
      <c r="A30" s="90">
        <v>16</v>
      </c>
      <c r="B30" s="67" t="s">
        <v>107</v>
      </c>
      <c r="C30" s="172" t="s">
        <v>108</v>
      </c>
      <c r="D30" s="45">
        <v>3</v>
      </c>
    </row>
    <row r="31" spans="1:6" x14ac:dyDescent="0.25">
      <c r="A31" s="90">
        <v>17</v>
      </c>
      <c r="B31" s="171" t="s">
        <v>115</v>
      </c>
      <c r="C31" s="172" t="s">
        <v>109</v>
      </c>
      <c r="D31" s="45">
        <v>2</v>
      </c>
    </row>
    <row r="32" spans="1:6" ht="25.5" x14ac:dyDescent="0.25">
      <c r="A32" s="90">
        <v>18</v>
      </c>
      <c r="B32" s="171" t="s">
        <v>110</v>
      </c>
      <c r="C32" s="172" t="s">
        <v>111</v>
      </c>
      <c r="D32" s="45">
        <v>1</v>
      </c>
    </row>
    <row r="33" spans="1:4" x14ac:dyDescent="0.25">
      <c r="A33" s="90">
        <v>19</v>
      </c>
      <c r="B33" s="171" t="s">
        <v>112</v>
      </c>
      <c r="C33" s="172" t="s">
        <v>113</v>
      </c>
      <c r="D33" s="45">
        <v>2</v>
      </c>
    </row>
    <row r="34" spans="1:4" x14ac:dyDescent="0.25">
      <c r="A34" s="90">
        <v>20</v>
      </c>
      <c r="B34" s="171" t="s">
        <v>114</v>
      </c>
      <c r="C34" s="172" t="s">
        <v>109</v>
      </c>
      <c r="D34" s="45">
        <v>2</v>
      </c>
    </row>
    <row r="35" spans="1:4" ht="38.25" x14ac:dyDescent="0.25">
      <c r="A35" s="90">
        <v>21</v>
      </c>
      <c r="B35" s="67" t="s">
        <v>138</v>
      </c>
      <c r="C35" s="172" t="s">
        <v>11</v>
      </c>
      <c r="D35" s="45">
        <v>1.25</v>
      </c>
    </row>
    <row r="36" spans="1:4" ht="25.5" x14ac:dyDescent="0.25">
      <c r="A36" s="90">
        <v>22</v>
      </c>
      <c r="B36" s="67" t="s">
        <v>139</v>
      </c>
      <c r="C36" s="172" t="s">
        <v>12</v>
      </c>
      <c r="D36" s="45">
        <v>8.8000000000000007</v>
      </c>
    </row>
    <row r="37" spans="1:4" ht="25.5" x14ac:dyDescent="0.25">
      <c r="A37" s="90">
        <v>23</v>
      </c>
      <c r="B37" s="171" t="s">
        <v>103</v>
      </c>
      <c r="C37" s="172" t="s">
        <v>12</v>
      </c>
      <c r="D37" s="45">
        <v>4.8</v>
      </c>
    </row>
    <row r="38" spans="1:4" ht="25.5" x14ac:dyDescent="0.25">
      <c r="A38" s="90">
        <v>24</v>
      </c>
      <c r="B38" s="171" t="s">
        <v>104</v>
      </c>
      <c r="C38" s="172" t="s">
        <v>12</v>
      </c>
      <c r="D38" s="45">
        <v>31.4</v>
      </c>
    </row>
    <row r="39" spans="1:4" x14ac:dyDescent="0.25">
      <c r="A39" s="90">
        <v>25</v>
      </c>
      <c r="B39" s="171" t="s">
        <v>105</v>
      </c>
      <c r="C39" s="172" t="s">
        <v>12</v>
      </c>
      <c r="D39" s="45">
        <v>31.4</v>
      </c>
    </row>
    <row r="40" spans="1:4" ht="25.5" x14ac:dyDescent="0.25">
      <c r="A40" s="90">
        <v>26</v>
      </c>
      <c r="B40" s="171" t="s">
        <v>106</v>
      </c>
      <c r="C40" s="172" t="s">
        <v>11</v>
      </c>
      <c r="D40" s="45">
        <v>3.5</v>
      </c>
    </row>
    <row r="41" spans="1:4" x14ac:dyDescent="0.25">
      <c r="A41" s="90"/>
      <c r="B41" s="168" t="s">
        <v>133</v>
      </c>
      <c r="C41" s="172"/>
      <c r="D41" s="45"/>
    </row>
    <row r="42" spans="1:4" ht="89.25" x14ac:dyDescent="0.25">
      <c r="A42" s="90">
        <v>27</v>
      </c>
      <c r="B42" s="171" t="s">
        <v>145</v>
      </c>
      <c r="C42" s="172" t="s">
        <v>111</v>
      </c>
      <c r="D42" s="45">
        <v>1</v>
      </c>
    </row>
    <row r="43" spans="1:4" x14ac:dyDescent="0.25">
      <c r="A43" s="90"/>
      <c r="B43" s="168" t="s">
        <v>127</v>
      </c>
      <c r="C43" s="172"/>
      <c r="D43" s="45"/>
    </row>
    <row r="44" spans="1:4" x14ac:dyDescent="0.25">
      <c r="A44" s="90">
        <v>28</v>
      </c>
      <c r="B44" s="171" t="s">
        <v>116</v>
      </c>
      <c r="C44" s="172" t="s">
        <v>108</v>
      </c>
      <c r="D44" s="45">
        <v>58</v>
      </c>
    </row>
    <row r="45" spans="1:4" ht="38.25" x14ac:dyDescent="0.25">
      <c r="A45" s="90">
        <v>29</v>
      </c>
      <c r="B45" s="171" t="s">
        <v>117</v>
      </c>
      <c r="C45" s="172" t="s">
        <v>108</v>
      </c>
      <c r="D45" s="45">
        <v>58</v>
      </c>
    </row>
    <row r="46" spans="1:4" ht="25.5" x14ac:dyDescent="0.25">
      <c r="A46" s="90">
        <v>30</v>
      </c>
      <c r="B46" s="171" t="s">
        <v>118</v>
      </c>
      <c r="C46" s="172" t="s">
        <v>109</v>
      </c>
      <c r="D46" s="45">
        <v>1</v>
      </c>
    </row>
    <row r="47" spans="1:4" x14ac:dyDescent="0.25">
      <c r="A47" s="90">
        <v>31</v>
      </c>
      <c r="B47" s="171" t="s">
        <v>119</v>
      </c>
      <c r="C47" s="172" t="s">
        <v>109</v>
      </c>
      <c r="D47" s="45">
        <v>1</v>
      </c>
    </row>
    <row r="48" spans="1:4" ht="12.75" customHeight="1" x14ac:dyDescent="0.25">
      <c r="A48" s="90">
        <v>32</v>
      </c>
      <c r="B48" s="171" t="s">
        <v>120</v>
      </c>
      <c r="C48" s="172" t="s">
        <v>108</v>
      </c>
      <c r="D48" s="45">
        <v>20</v>
      </c>
    </row>
    <row r="49" spans="1:4" ht="12.75" customHeight="1" x14ac:dyDescent="0.25">
      <c r="A49" s="90">
        <v>33</v>
      </c>
      <c r="B49" s="171" t="s">
        <v>121</v>
      </c>
      <c r="C49" s="172" t="s">
        <v>108</v>
      </c>
      <c r="D49" s="45">
        <v>20</v>
      </c>
    </row>
    <row r="50" spans="1:4" x14ac:dyDescent="0.25">
      <c r="A50" s="90">
        <v>34</v>
      </c>
      <c r="B50" s="171" t="s">
        <v>122</v>
      </c>
      <c r="C50" s="172" t="s">
        <v>111</v>
      </c>
      <c r="D50" s="45">
        <v>1</v>
      </c>
    </row>
    <row r="51" spans="1:4" x14ac:dyDescent="0.25">
      <c r="A51" s="90">
        <v>35</v>
      </c>
      <c r="B51" s="171" t="s">
        <v>123</v>
      </c>
      <c r="C51" s="172" t="s">
        <v>111</v>
      </c>
      <c r="D51" s="45">
        <v>1</v>
      </c>
    </row>
    <row r="52" spans="1:4" x14ac:dyDescent="0.25">
      <c r="A52" s="90">
        <v>36</v>
      </c>
      <c r="B52" s="171" t="s">
        <v>124</v>
      </c>
      <c r="C52" s="172" t="s">
        <v>111</v>
      </c>
      <c r="D52" s="45">
        <v>1</v>
      </c>
    </row>
    <row r="53" spans="1:4" ht="38.25" x14ac:dyDescent="0.25">
      <c r="A53" s="90">
        <v>37</v>
      </c>
      <c r="B53" s="171" t="s">
        <v>125</v>
      </c>
      <c r="C53" s="172" t="s">
        <v>126</v>
      </c>
      <c r="D53" s="45">
        <v>1</v>
      </c>
    </row>
    <row r="54" spans="1:4" ht="6.75" customHeight="1" x14ac:dyDescent="0.25">
      <c r="A54" s="122"/>
      <c r="B54" s="122"/>
      <c r="C54" s="130"/>
      <c r="D54" s="131"/>
    </row>
    <row r="55" spans="1:4" s="26" customFormat="1" x14ac:dyDescent="0.25">
      <c r="A55" s="204"/>
      <c r="B55" s="205"/>
      <c r="C55" s="205"/>
      <c r="D55" s="205"/>
    </row>
    <row r="56" spans="1:4" x14ac:dyDescent="0.25">
      <c r="D56" s="22"/>
    </row>
    <row r="57" spans="1:4" x14ac:dyDescent="0.25">
      <c r="B57" s="202" t="s">
        <v>146</v>
      </c>
      <c r="D57" s="22"/>
    </row>
    <row r="58" spans="1:4" x14ac:dyDescent="0.25">
      <c r="B58" s="202" t="s">
        <v>147</v>
      </c>
      <c r="D58" s="22"/>
    </row>
    <row r="59" spans="1:4" x14ac:dyDescent="0.25">
      <c r="B59" s="202" t="s">
        <v>148</v>
      </c>
      <c r="C59" s="38"/>
      <c r="D59" s="22"/>
    </row>
    <row r="60" spans="1:4" x14ac:dyDescent="0.25">
      <c r="B60" s="202" t="s">
        <v>149</v>
      </c>
      <c r="C60" s="38"/>
      <c r="D60" s="22"/>
    </row>
    <row r="61" spans="1:4" x14ac:dyDescent="0.25">
      <c r="B61" s="202"/>
      <c r="C61" s="38"/>
      <c r="D61" s="22"/>
    </row>
    <row r="62" spans="1:4" x14ac:dyDescent="0.2">
      <c r="B62" s="110" t="s">
        <v>81</v>
      </c>
      <c r="C62" s="14"/>
      <c r="D62" s="2"/>
    </row>
    <row r="63" spans="1:4" x14ac:dyDescent="0.25">
      <c r="B63" s="111"/>
      <c r="C63" s="111"/>
      <c r="D63" s="113" t="str">
        <f>CONCATENATE(Sheet!$I$6,"  /  ",Sheet!$I$9,"  /")</f>
        <v>Jānis Tupreinis  /  05.06.2014  /</v>
      </c>
    </row>
    <row r="64" spans="1:4" ht="13.5" x14ac:dyDescent="0.25">
      <c r="B64" s="206" t="s">
        <v>82</v>
      </c>
      <c r="C64" s="206"/>
      <c r="D64" s="206"/>
    </row>
    <row r="65" spans="2:4" x14ac:dyDescent="0.2">
      <c r="B65" s="1"/>
      <c r="C65" s="112"/>
      <c r="D65" s="112"/>
    </row>
    <row r="66" spans="2:4" x14ac:dyDescent="0.2">
      <c r="B66" s="1"/>
      <c r="C66" s="112"/>
      <c r="D66" s="112"/>
    </row>
    <row r="67" spans="2:4" x14ac:dyDescent="0.2">
      <c r="B67" s="1"/>
      <c r="C67" s="112"/>
      <c r="D67" s="112"/>
    </row>
    <row r="68" spans="2:4" ht="14.25" x14ac:dyDescent="0.2">
      <c r="B68" s="1"/>
      <c r="C68" s="166"/>
      <c r="D68" s="166"/>
    </row>
    <row r="69" spans="2:4" x14ac:dyDescent="0.2">
      <c r="B69" s="114" t="s">
        <v>0</v>
      </c>
      <c r="C69" s="14"/>
      <c r="D69" s="2"/>
    </row>
    <row r="70" spans="2:4" x14ac:dyDescent="0.25">
      <c r="B70" s="115"/>
      <c r="C70" s="115"/>
      <c r="D70" s="113" t="str">
        <f>CONCATENATE(Sheet!$I$7," sert.nr. ",Sheet!$I$8,"  /  ",Sheet!$I$9,"  /")</f>
        <v>Jānis Matisons sert.nr. 20-993  /  05.06.2014  /</v>
      </c>
    </row>
    <row r="71" spans="2:4" ht="13.5" x14ac:dyDescent="0.25">
      <c r="B71" s="207" t="s">
        <v>82</v>
      </c>
      <c r="C71" s="207"/>
      <c r="D71" s="207"/>
    </row>
  </sheetData>
  <protectedRanges>
    <protectedRange password="CB6D" sqref="C54" name="Range1_1_1_1_1_1_1_1"/>
    <protectedRange password="CB6D" sqref="C14" name="Range1_1_1_1_1_1_1_3_1"/>
    <protectedRange password="CB6D" sqref="C15 C17" name="Range1_1_1_1_1_1_1_1_1_3_1"/>
    <protectedRange password="CB6D" sqref="C16" name="Range1_1_1_1_1_1_1_1_1"/>
  </protectedRanges>
  <mergeCells count="9">
    <mergeCell ref="A2:D2"/>
    <mergeCell ref="A55:D55"/>
    <mergeCell ref="B64:D64"/>
    <mergeCell ref="B71:D71"/>
    <mergeCell ref="A11:A12"/>
    <mergeCell ref="B11:B12"/>
    <mergeCell ref="C11:C12"/>
    <mergeCell ref="D11:D12"/>
    <mergeCell ref="B4:D4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5" orientation="landscape" r:id="rId1"/>
  <headerFooter>
    <oddHeader>&amp;C&amp;D</oddHead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58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P34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ht="15" x14ac:dyDescent="0.25">
      <c r="A13" s="90">
        <v>1</v>
      </c>
      <c r="B13" s="120"/>
      <c r="C13" s="34"/>
      <c r="D13" s="37"/>
      <c r="E13" s="155"/>
      <c r="F13" s="37"/>
      <c r="G13" s="155"/>
      <c r="H13" s="37"/>
      <c r="I13" s="155"/>
      <c r="J13" s="37"/>
      <c r="K13" s="155"/>
      <c r="L13" s="37"/>
      <c r="M13" s="155"/>
      <c r="N13" s="37"/>
      <c r="O13" s="155"/>
      <c r="P13" s="37"/>
    </row>
    <row r="14" spans="1:16" x14ac:dyDescent="0.25">
      <c r="A14" s="90">
        <v>2</v>
      </c>
      <c r="B14" s="121">
        <f>IF(G14=5,"L.c.",)</f>
        <v>0</v>
      </c>
      <c r="C14" s="60"/>
      <c r="D14" s="135"/>
      <c r="E14" s="135"/>
      <c r="F14" s="53">
        <f t="shared" ref="F14:F20" si="0">IF(G14=5,H14/G14,)</f>
        <v>0</v>
      </c>
      <c r="G14" s="54">
        <f t="shared" ref="G14:G30" si="1">IF(H14&gt;0,5,)</f>
        <v>0</v>
      </c>
      <c r="H14" s="86"/>
      <c r="I14" s="86"/>
      <c r="J14" s="86"/>
      <c r="K14" s="86">
        <f>J14+I14+H14</f>
        <v>0</v>
      </c>
      <c r="L14" s="86">
        <f>F14*E14</f>
        <v>0</v>
      </c>
      <c r="M14" s="86">
        <f>ROUND(H14*E14,2)</f>
        <v>0</v>
      </c>
      <c r="N14" s="86">
        <f>ROUND(I14*E14,2)</f>
        <v>0</v>
      </c>
      <c r="O14" s="86">
        <f>ROUND(J14*E14,2)</f>
        <v>0</v>
      </c>
      <c r="P14" s="86">
        <f>O14+N14+M14</f>
        <v>0</v>
      </c>
    </row>
    <row r="15" spans="1:16" x14ac:dyDescent="0.25">
      <c r="A15" s="90">
        <v>3</v>
      </c>
      <c r="B15" s="121">
        <f t="shared" ref="B15:B18" si="2">IF(G15=5,"L.c.",)</f>
        <v>0</v>
      </c>
      <c r="C15" s="60"/>
      <c r="D15" s="135"/>
      <c r="E15" s="135"/>
      <c r="F15" s="53">
        <f t="shared" si="0"/>
        <v>0</v>
      </c>
      <c r="G15" s="54">
        <f t="shared" si="1"/>
        <v>0</v>
      </c>
      <c r="H15" s="86"/>
      <c r="I15" s="86"/>
      <c r="J15" s="86"/>
      <c r="K15" s="86">
        <f t="shared" ref="K15:K30" si="3">J15+I15+H15</f>
        <v>0</v>
      </c>
      <c r="L15" s="86">
        <f t="shared" ref="L15:L30" si="4">F15*E15</f>
        <v>0</v>
      </c>
      <c r="M15" s="86">
        <f t="shared" ref="M15:M30" si="5">ROUND(H15*E15,2)</f>
        <v>0</v>
      </c>
      <c r="N15" s="86">
        <f t="shared" ref="N15:N30" si="6">ROUND(I15*E15,2)</f>
        <v>0</v>
      </c>
      <c r="O15" s="86">
        <f t="shared" ref="O15:O30" si="7">ROUND(J15*E15,2)</f>
        <v>0</v>
      </c>
      <c r="P15" s="86">
        <f t="shared" ref="P15:P30" si="8">O15+N15+M15</f>
        <v>0</v>
      </c>
    </row>
    <row r="16" spans="1:16" x14ac:dyDescent="0.25">
      <c r="A16" s="90">
        <v>4</v>
      </c>
      <c r="B16" s="121">
        <f t="shared" si="2"/>
        <v>0</v>
      </c>
      <c r="C16" s="60"/>
      <c r="D16" s="135"/>
      <c r="E16" s="135"/>
      <c r="F16" s="53">
        <f t="shared" si="0"/>
        <v>0</v>
      </c>
      <c r="G16" s="54">
        <f t="shared" si="1"/>
        <v>0</v>
      </c>
      <c r="H16" s="86"/>
      <c r="I16" s="86"/>
      <c r="J16" s="86"/>
      <c r="K16" s="86">
        <f t="shared" si="3"/>
        <v>0</v>
      </c>
      <c r="L16" s="86">
        <f t="shared" si="4"/>
        <v>0</v>
      </c>
      <c r="M16" s="86">
        <f t="shared" si="5"/>
        <v>0</v>
      </c>
      <c r="N16" s="86">
        <f t="shared" si="6"/>
        <v>0</v>
      </c>
      <c r="O16" s="86">
        <f t="shared" si="7"/>
        <v>0</v>
      </c>
      <c r="P16" s="86">
        <f t="shared" si="8"/>
        <v>0</v>
      </c>
    </row>
    <row r="17" spans="1:16" x14ac:dyDescent="0.25">
      <c r="A17" s="90">
        <v>5</v>
      </c>
      <c r="B17" s="121">
        <f t="shared" si="2"/>
        <v>0</v>
      </c>
      <c r="C17" s="60"/>
      <c r="D17" s="135"/>
      <c r="E17" s="135"/>
      <c r="F17" s="53">
        <f t="shared" si="0"/>
        <v>0</v>
      </c>
      <c r="G17" s="54">
        <f t="shared" si="1"/>
        <v>0</v>
      </c>
      <c r="H17" s="86"/>
      <c r="I17" s="86"/>
      <c r="J17" s="86"/>
      <c r="K17" s="86">
        <f t="shared" si="3"/>
        <v>0</v>
      </c>
      <c r="L17" s="86">
        <f t="shared" si="4"/>
        <v>0</v>
      </c>
      <c r="M17" s="86">
        <f t="shared" si="5"/>
        <v>0</v>
      </c>
      <c r="N17" s="86">
        <f t="shared" si="6"/>
        <v>0</v>
      </c>
      <c r="O17" s="86">
        <f t="shared" si="7"/>
        <v>0</v>
      </c>
      <c r="P17" s="86">
        <f t="shared" si="8"/>
        <v>0</v>
      </c>
    </row>
    <row r="18" spans="1:16" x14ac:dyDescent="0.25">
      <c r="A18" s="90">
        <v>6</v>
      </c>
      <c r="B18" s="121">
        <f t="shared" si="2"/>
        <v>0</v>
      </c>
      <c r="C18" s="60"/>
      <c r="D18" s="135"/>
      <c r="E18" s="135"/>
      <c r="F18" s="53">
        <f t="shared" si="0"/>
        <v>0</v>
      </c>
      <c r="G18" s="54">
        <f t="shared" si="1"/>
        <v>0</v>
      </c>
      <c r="H18" s="86"/>
      <c r="I18" s="86"/>
      <c r="J18" s="86"/>
      <c r="K18" s="86">
        <f t="shared" si="3"/>
        <v>0</v>
      </c>
      <c r="L18" s="86">
        <f t="shared" si="4"/>
        <v>0</v>
      </c>
      <c r="M18" s="86">
        <f t="shared" si="5"/>
        <v>0</v>
      </c>
      <c r="N18" s="86">
        <f t="shared" si="6"/>
        <v>0</v>
      </c>
      <c r="O18" s="86">
        <f t="shared" si="7"/>
        <v>0</v>
      </c>
      <c r="P18" s="86">
        <f t="shared" si="8"/>
        <v>0</v>
      </c>
    </row>
    <row r="19" spans="1:16" x14ac:dyDescent="0.25">
      <c r="A19" s="90">
        <v>7</v>
      </c>
      <c r="B19" s="121">
        <f t="shared" ref="B19:B30" si="9">IF(G19=5,"L.c.",)</f>
        <v>0</v>
      </c>
      <c r="C19" s="60"/>
      <c r="D19" s="135"/>
      <c r="E19" s="135"/>
      <c r="F19" s="53">
        <f t="shared" si="0"/>
        <v>0</v>
      </c>
      <c r="G19" s="54">
        <f t="shared" si="1"/>
        <v>0</v>
      </c>
      <c r="H19" s="86"/>
      <c r="I19" s="86"/>
      <c r="J19" s="86"/>
      <c r="K19" s="86">
        <f t="shared" si="3"/>
        <v>0</v>
      </c>
      <c r="L19" s="86">
        <f t="shared" si="4"/>
        <v>0</v>
      </c>
      <c r="M19" s="86">
        <f t="shared" si="5"/>
        <v>0</v>
      </c>
      <c r="N19" s="86">
        <f t="shared" si="6"/>
        <v>0</v>
      </c>
      <c r="O19" s="86">
        <f t="shared" si="7"/>
        <v>0</v>
      </c>
      <c r="P19" s="86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5"/>
      <c r="F20" s="53">
        <f t="shared" si="0"/>
        <v>0</v>
      </c>
      <c r="G20" s="54">
        <f t="shared" si="1"/>
        <v>0</v>
      </c>
      <c r="H20" s="86"/>
      <c r="I20" s="86"/>
      <c r="J20" s="86"/>
      <c r="K20" s="86">
        <f t="shared" si="3"/>
        <v>0</v>
      </c>
      <c r="L20" s="86">
        <f t="shared" si="4"/>
        <v>0</v>
      </c>
      <c r="M20" s="86">
        <f t="shared" si="5"/>
        <v>0</v>
      </c>
      <c r="N20" s="86">
        <f t="shared" si="6"/>
        <v>0</v>
      </c>
      <c r="O20" s="86">
        <f t="shared" si="7"/>
        <v>0</v>
      </c>
      <c r="P20" s="86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5"/>
      <c r="E21" s="135"/>
      <c r="F21" s="53">
        <f t="shared" ref="F21:F30" si="10">IF(G21=5,H21/G21,)</f>
        <v>0</v>
      </c>
      <c r="G21" s="54">
        <f t="shared" si="1"/>
        <v>0</v>
      </c>
      <c r="H21" s="86"/>
      <c r="I21" s="86"/>
      <c r="J21" s="86"/>
      <c r="K21" s="86">
        <f t="shared" si="3"/>
        <v>0</v>
      </c>
      <c r="L21" s="86">
        <f t="shared" si="4"/>
        <v>0</v>
      </c>
      <c r="M21" s="86">
        <f t="shared" si="5"/>
        <v>0</v>
      </c>
      <c r="N21" s="86">
        <f t="shared" si="6"/>
        <v>0</v>
      </c>
      <c r="O21" s="86">
        <f t="shared" si="7"/>
        <v>0</v>
      </c>
      <c r="P21" s="86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60"/>
      <c r="D22" s="135"/>
      <c r="E22" s="135"/>
      <c r="F22" s="53">
        <f t="shared" si="10"/>
        <v>0</v>
      </c>
      <c r="G22" s="54">
        <f t="shared" si="1"/>
        <v>0</v>
      </c>
      <c r="H22" s="86"/>
      <c r="I22" s="86"/>
      <c r="J22" s="86"/>
      <c r="K22" s="86">
        <f t="shared" si="3"/>
        <v>0</v>
      </c>
      <c r="L22" s="86">
        <f t="shared" si="4"/>
        <v>0</v>
      </c>
      <c r="M22" s="86">
        <f t="shared" si="5"/>
        <v>0</v>
      </c>
      <c r="N22" s="86">
        <f t="shared" si="6"/>
        <v>0</v>
      </c>
      <c r="O22" s="86">
        <f t="shared" si="7"/>
        <v>0</v>
      </c>
      <c r="P22" s="86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60"/>
      <c r="D23" s="135"/>
      <c r="E23" s="135"/>
      <c r="F23" s="53">
        <f t="shared" si="10"/>
        <v>0</v>
      </c>
      <c r="G23" s="54">
        <f t="shared" si="1"/>
        <v>0</v>
      </c>
      <c r="H23" s="86"/>
      <c r="I23" s="86"/>
      <c r="J23" s="86"/>
      <c r="K23" s="86">
        <f t="shared" si="3"/>
        <v>0</v>
      </c>
      <c r="L23" s="86">
        <f t="shared" si="4"/>
        <v>0</v>
      </c>
      <c r="M23" s="86">
        <f t="shared" si="5"/>
        <v>0</v>
      </c>
      <c r="N23" s="86">
        <f t="shared" si="6"/>
        <v>0</v>
      </c>
      <c r="O23" s="86">
        <f t="shared" si="7"/>
        <v>0</v>
      </c>
      <c r="P23" s="86">
        <f t="shared" si="8"/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5"/>
      <c r="F24" s="53">
        <f t="shared" si="10"/>
        <v>0</v>
      </c>
      <c r="G24" s="54">
        <f t="shared" si="1"/>
        <v>0</v>
      </c>
      <c r="H24" s="86"/>
      <c r="I24" s="86"/>
      <c r="J24" s="86"/>
      <c r="K24" s="86">
        <f t="shared" si="3"/>
        <v>0</v>
      </c>
      <c r="L24" s="86">
        <f t="shared" si="4"/>
        <v>0</v>
      </c>
      <c r="M24" s="86">
        <f t="shared" si="5"/>
        <v>0</v>
      </c>
      <c r="N24" s="86">
        <f t="shared" si="6"/>
        <v>0</v>
      </c>
      <c r="O24" s="86">
        <f t="shared" si="7"/>
        <v>0</v>
      </c>
      <c r="P24" s="86">
        <f t="shared" si="8"/>
        <v>0</v>
      </c>
    </row>
    <row r="25" spans="1:16" x14ac:dyDescent="0.25">
      <c r="A25" s="90">
        <v>13</v>
      </c>
      <c r="B25" s="121">
        <f t="shared" si="9"/>
        <v>0</v>
      </c>
      <c r="C25" s="60"/>
      <c r="D25" s="135"/>
      <c r="E25" s="135"/>
      <c r="F25" s="53">
        <f t="shared" si="10"/>
        <v>0</v>
      </c>
      <c r="G25" s="54">
        <f t="shared" si="1"/>
        <v>0</v>
      </c>
      <c r="H25" s="86"/>
      <c r="I25" s="86"/>
      <c r="J25" s="86"/>
      <c r="K25" s="86">
        <f t="shared" si="3"/>
        <v>0</v>
      </c>
      <c r="L25" s="86">
        <f t="shared" si="4"/>
        <v>0</v>
      </c>
      <c r="M25" s="86">
        <f t="shared" si="5"/>
        <v>0</v>
      </c>
      <c r="N25" s="86">
        <f t="shared" si="6"/>
        <v>0</v>
      </c>
      <c r="O25" s="86">
        <f t="shared" si="7"/>
        <v>0</v>
      </c>
      <c r="P25" s="86">
        <f t="shared" si="8"/>
        <v>0</v>
      </c>
    </row>
    <row r="26" spans="1:16" x14ac:dyDescent="0.25">
      <c r="A26" s="90">
        <v>14</v>
      </c>
      <c r="B26" s="121">
        <f t="shared" si="9"/>
        <v>0</v>
      </c>
      <c r="C26" s="60"/>
      <c r="D26" s="135"/>
      <c r="E26" s="135"/>
      <c r="F26" s="53">
        <f t="shared" si="10"/>
        <v>0</v>
      </c>
      <c r="G26" s="54">
        <f t="shared" si="1"/>
        <v>0</v>
      </c>
      <c r="H26" s="86"/>
      <c r="I26" s="86"/>
      <c r="J26" s="86"/>
      <c r="K26" s="86">
        <f t="shared" si="3"/>
        <v>0</v>
      </c>
      <c r="L26" s="86">
        <f t="shared" si="4"/>
        <v>0</v>
      </c>
      <c r="M26" s="86">
        <f t="shared" si="5"/>
        <v>0</v>
      </c>
      <c r="N26" s="86">
        <f t="shared" si="6"/>
        <v>0</v>
      </c>
      <c r="O26" s="86">
        <f t="shared" si="7"/>
        <v>0</v>
      </c>
      <c r="P26" s="86">
        <f t="shared" si="8"/>
        <v>0</v>
      </c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5"/>
      <c r="F27" s="53">
        <f t="shared" si="10"/>
        <v>0</v>
      </c>
      <c r="G27" s="54">
        <f t="shared" si="1"/>
        <v>0</v>
      </c>
      <c r="H27" s="86"/>
      <c r="I27" s="86"/>
      <c r="J27" s="86"/>
      <c r="K27" s="86">
        <f t="shared" si="3"/>
        <v>0</v>
      </c>
      <c r="L27" s="86">
        <f t="shared" si="4"/>
        <v>0</v>
      </c>
      <c r="M27" s="86">
        <f t="shared" si="5"/>
        <v>0</v>
      </c>
      <c r="N27" s="86">
        <f t="shared" si="6"/>
        <v>0</v>
      </c>
      <c r="O27" s="86">
        <f t="shared" si="7"/>
        <v>0</v>
      </c>
      <c r="P27" s="86">
        <f t="shared" si="8"/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5"/>
      <c r="F28" s="53">
        <f t="shared" si="10"/>
        <v>0</v>
      </c>
      <c r="G28" s="54">
        <f t="shared" si="1"/>
        <v>0</v>
      </c>
      <c r="H28" s="86"/>
      <c r="I28" s="86"/>
      <c r="J28" s="86"/>
      <c r="K28" s="86">
        <f t="shared" si="3"/>
        <v>0</v>
      </c>
      <c r="L28" s="86">
        <f t="shared" si="4"/>
        <v>0</v>
      </c>
      <c r="M28" s="86">
        <f t="shared" si="5"/>
        <v>0</v>
      </c>
      <c r="N28" s="86">
        <f t="shared" si="6"/>
        <v>0</v>
      </c>
      <c r="O28" s="86">
        <f t="shared" si="7"/>
        <v>0</v>
      </c>
      <c r="P28" s="86">
        <f t="shared" si="8"/>
        <v>0</v>
      </c>
    </row>
    <row r="29" spans="1:16" x14ac:dyDescent="0.25">
      <c r="A29" s="90">
        <v>17</v>
      </c>
      <c r="B29" s="121">
        <f t="shared" si="9"/>
        <v>0</v>
      </c>
      <c r="C29" s="60"/>
      <c r="D29" s="135"/>
      <c r="E29" s="135"/>
      <c r="F29" s="53">
        <f t="shared" si="10"/>
        <v>0</v>
      </c>
      <c r="G29" s="54">
        <f t="shared" si="1"/>
        <v>0</v>
      </c>
      <c r="H29" s="86"/>
      <c r="I29" s="86"/>
      <c r="J29" s="86"/>
      <c r="K29" s="86">
        <f t="shared" si="3"/>
        <v>0</v>
      </c>
      <c r="L29" s="86">
        <f t="shared" si="4"/>
        <v>0</v>
      </c>
      <c r="M29" s="86">
        <f t="shared" si="5"/>
        <v>0</v>
      </c>
      <c r="N29" s="86">
        <f t="shared" si="6"/>
        <v>0</v>
      </c>
      <c r="O29" s="86">
        <f t="shared" si="7"/>
        <v>0</v>
      </c>
      <c r="P29" s="86">
        <f t="shared" si="8"/>
        <v>0</v>
      </c>
    </row>
    <row r="30" spans="1:16" x14ac:dyDescent="0.25">
      <c r="A30" s="90">
        <v>18</v>
      </c>
      <c r="B30" s="121">
        <f t="shared" si="9"/>
        <v>0</v>
      </c>
      <c r="C30" s="60"/>
      <c r="D30" s="135"/>
      <c r="E30" s="135"/>
      <c r="F30" s="53">
        <f t="shared" si="10"/>
        <v>0</v>
      </c>
      <c r="G30" s="54">
        <f t="shared" si="1"/>
        <v>0</v>
      </c>
      <c r="H30" s="86"/>
      <c r="I30" s="86"/>
      <c r="J30" s="86"/>
      <c r="K30" s="86">
        <f t="shared" si="3"/>
        <v>0</v>
      </c>
      <c r="L30" s="86">
        <f t="shared" si="4"/>
        <v>0</v>
      </c>
      <c r="M30" s="86">
        <f t="shared" si="5"/>
        <v>0</v>
      </c>
      <c r="N30" s="86">
        <f t="shared" si="6"/>
        <v>0</v>
      </c>
      <c r="O30" s="86">
        <f t="shared" si="7"/>
        <v>0</v>
      </c>
      <c r="P30" s="86">
        <f t="shared" si="8"/>
        <v>0</v>
      </c>
    </row>
    <row r="31" spans="1:16" x14ac:dyDescent="0.25">
      <c r="A31" s="122"/>
      <c r="B31" s="122"/>
      <c r="C31" s="122"/>
      <c r="D31" s="130"/>
      <c r="E31" s="131"/>
      <c r="F31" s="123"/>
      <c r="G31" s="123"/>
      <c r="H31" s="77"/>
      <c r="I31" s="91"/>
      <c r="J31" s="91"/>
      <c r="K31" s="124"/>
      <c r="L31" s="124"/>
      <c r="M31" s="124"/>
      <c r="N31" s="124"/>
      <c r="O31" s="124"/>
      <c r="P31" s="124"/>
    </row>
    <row r="32" spans="1:16" x14ac:dyDescent="0.25">
      <c r="A32" s="204" t="s">
        <v>83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26"/>
      <c r="L32" s="125">
        <f>SUM(L$13:L31)</f>
        <v>0</v>
      </c>
      <c r="M32" s="125">
        <f>SUM(M$13:M31)</f>
        <v>0</v>
      </c>
      <c r="N32" s="125">
        <f>SUM(N$13:N31)</f>
        <v>0</v>
      </c>
      <c r="O32" s="125">
        <f>SUM(O$13:O31)</f>
        <v>0</v>
      </c>
      <c r="P32" s="125">
        <f>SUM(P$13:P31)</f>
        <v>0</v>
      </c>
    </row>
    <row r="33" spans="1:16" x14ac:dyDescent="0.25">
      <c r="A33" s="204" t="s">
        <v>84</v>
      </c>
      <c r="B33" s="205"/>
      <c r="C33" s="205"/>
      <c r="D33" s="205"/>
      <c r="E33" s="205"/>
      <c r="F33" s="205"/>
      <c r="G33" s="205"/>
      <c r="H33" s="205"/>
      <c r="I33" s="205"/>
      <c r="J33" s="226"/>
      <c r="K33" s="126">
        <v>0.05</v>
      </c>
      <c r="L33" s="125"/>
      <c r="M33" s="125"/>
      <c r="N33" s="125">
        <f>ROUND(N32*K33,2)</f>
        <v>0</v>
      </c>
      <c r="O33" s="125"/>
      <c r="P33" s="125">
        <f>SUM(M33:O33)</f>
        <v>0</v>
      </c>
    </row>
    <row r="34" spans="1:16" x14ac:dyDescent="0.25">
      <c r="A34" s="204" t="s">
        <v>9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26"/>
      <c r="L34" s="125">
        <f>SUM(L32:L33)</f>
        <v>0</v>
      </c>
      <c r="M34" s="125">
        <f>SUM(M32:M33)</f>
        <v>0</v>
      </c>
      <c r="N34" s="125">
        <f>SUM(N32:N33)</f>
        <v>0</v>
      </c>
      <c r="O34" s="125">
        <f>SUM(O32:O33)</f>
        <v>0</v>
      </c>
      <c r="P34" s="125">
        <f>SUM(P32:P33)</f>
        <v>0</v>
      </c>
    </row>
    <row r="35" spans="1:16" x14ac:dyDescent="0.25">
      <c r="A35" s="19"/>
      <c r="B35" s="19"/>
      <c r="C35" s="19"/>
      <c r="D35" s="22"/>
      <c r="E35" s="22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x14ac:dyDescent="0.25">
      <c r="A36" s="19"/>
      <c r="B36" s="19"/>
      <c r="C36" s="11"/>
      <c r="E36" s="22"/>
      <c r="F36" s="29"/>
      <c r="G36" s="29"/>
      <c r="H36" s="29"/>
      <c r="I36" s="29"/>
      <c r="J36" s="11"/>
      <c r="K36" s="26"/>
      <c r="L36" s="11"/>
      <c r="M36" s="19"/>
      <c r="N36" s="24"/>
      <c r="O36" s="24"/>
      <c r="P36" s="19"/>
    </row>
    <row r="37" spans="1:16" x14ac:dyDescent="0.2">
      <c r="A37" s="19"/>
      <c r="B37" s="19"/>
      <c r="C37" s="110" t="s">
        <v>81</v>
      </c>
      <c r="D37" s="132"/>
      <c r="E37" s="108"/>
      <c r="F37" s="29"/>
      <c r="G37" s="29"/>
      <c r="H37" s="85"/>
      <c r="I37" s="114" t="s">
        <v>0</v>
      </c>
      <c r="J37" s="14"/>
      <c r="K37" s="2"/>
      <c r="L37" s="11"/>
      <c r="M37" s="19"/>
      <c r="N37" s="19"/>
      <c r="O37" s="19"/>
      <c r="P37" s="19"/>
    </row>
    <row r="38" spans="1:16" x14ac:dyDescent="0.25">
      <c r="A38" s="19"/>
      <c r="B38" s="19"/>
      <c r="C38" s="111"/>
      <c r="D38" s="133"/>
      <c r="E38" s="133" t="str">
        <f>CONCATENATE(Sheet!$I$6,"  /  ",Sheet!$I$9,"  /")</f>
        <v>Jānis Tupreinis  /  05.06.2014  /</v>
      </c>
      <c r="F38" s="19"/>
      <c r="G38" s="19"/>
      <c r="H38" s="19"/>
      <c r="I38" s="116"/>
      <c r="J38" s="116"/>
      <c r="K38" s="117"/>
      <c r="L38" s="117"/>
      <c r="M38" s="117"/>
      <c r="N38" s="117"/>
      <c r="O38" s="118" t="str">
        <f>CONCATENATE(Sheet!$I$7," sert.nr. ",Sheet!$I$8,"  /  ",Sheet!$I$9,"  /")</f>
        <v>Jānis Matisons sert.nr. 20-993  /  05.06.2014  /</v>
      </c>
      <c r="P38" s="19"/>
    </row>
    <row r="39" spans="1:16" ht="13.5" x14ac:dyDescent="0.25">
      <c r="A39" s="19"/>
      <c r="B39" s="19"/>
      <c r="C39" s="206" t="s">
        <v>82</v>
      </c>
      <c r="D39" s="206"/>
      <c r="E39" s="206"/>
      <c r="F39" s="19"/>
      <c r="G39" s="19"/>
      <c r="H39" s="19"/>
      <c r="I39" s="225" t="s">
        <v>82</v>
      </c>
      <c r="J39" s="225"/>
      <c r="K39" s="225"/>
      <c r="L39" s="225"/>
      <c r="M39" s="225"/>
      <c r="N39" s="225"/>
      <c r="O39" s="225"/>
      <c r="P39" s="19"/>
    </row>
    <row r="40" spans="1:16" x14ac:dyDescent="0.2">
      <c r="A40" s="19"/>
      <c r="B40" s="19"/>
      <c r="C40" s="1"/>
      <c r="D40" s="134"/>
      <c r="E40" s="13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x14ac:dyDescent="0.2">
      <c r="A41" s="19"/>
      <c r="B41" s="19"/>
      <c r="C41" s="1"/>
      <c r="D41" s="134"/>
      <c r="E41" s="13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</sheetData>
  <protectedRanges>
    <protectedRange password="CB6D" sqref="D18" name="Range1_1_1_1_1_1"/>
    <protectedRange password="CB6D" sqref="D26:D27" name="Range1_1_1_1_1_1_1_5"/>
    <protectedRange password="CB6D" sqref="D31" name="Range1_1_1_1_1_1_1_1"/>
  </protectedRanges>
  <mergeCells count="13">
    <mergeCell ref="C39:E39"/>
    <mergeCell ref="I39:O39"/>
    <mergeCell ref="A32:K32"/>
    <mergeCell ref="A33:J33"/>
    <mergeCell ref="A34:K34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5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57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56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P58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ht="15" x14ac:dyDescent="0.25">
      <c r="A13" s="90">
        <v>1</v>
      </c>
      <c r="B13" s="120"/>
      <c r="C13" s="34"/>
      <c r="D13" s="37"/>
      <c r="E13" s="155"/>
      <c r="F13" s="37"/>
      <c r="G13" s="155"/>
      <c r="H13" s="37"/>
      <c r="I13" s="155"/>
      <c r="J13" s="37"/>
      <c r="K13" s="155"/>
      <c r="L13" s="37"/>
      <c r="M13" s="155"/>
      <c r="N13" s="37"/>
      <c r="O13" s="155"/>
      <c r="P13" s="37"/>
    </row>
    <row r="14" spans="1:16" ht="15.75" x14ac:dyDescent="0.25">
      <c r="A14" s="90">
        <v>2</v>
      </c>
      <c r="B14" s="121">
        <f>IF(G14=5,"L.c.",)</f>
        <v>0</v>
      </c>
      <c r="C14" s="156"/>
      <c r="D14" s="157"/>
      <c r="E14" s="157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x14ac:dyDescent="0.25">
      <c r="A15" s="90">
        <v>3</v>
      </c>
      <c r="B15" s="121">
        <f t="shared" ref="B15:B18" si="0">IF(G15=5,"L.c.",)</f>
        <v>0</v>
      </c>
      <c r="C15" s="60"/>
      <c r="D15" s="135"/>
      <c r="E15" s="135"/>
      <c r="F15" s="53">
        <f t="shared" ref="F15:F18" si="1">IF(G15=5,H15/G15,)</f>
        <v>0</v>
      </c>
      <c r="G15" s="54">
        <f t="shared" ref="G15:G54" si="2">IF(H15&gt;0,5,)</f>
        <v>0</v>
      </c>
      <c r="H15" s="86"/>
      <c r="I15" s="86"/>
      <c r="J15" s="86"/>
      <c r="K15" s="86">
        <f>J15+I15+H15</f>
        <v>0</v>
      </c>
      <c r="L15" s="86">
        <f>F15*E15</f>
        <v>0</v>
      </c>
      <c r="M15" s="86">
        <f>ROUND(H15*E15,2)</f>
        <v>0</v>
      </c>
      <c r="N15" s="86">
        <f>ROUND(I15*E15,2)</f>
        <v>0</v>
      </c>
      <c r="O15" s="86">
        <f>ROUND(J15*E15,2)</f>
        <v>0</v>
      </c>
      <c r="P15" s="86">
        <f>O15+N15+M15</f>
        <v>0</v>
      </c>
    </row>
    <row r="16" spans="1:16" x14ac:dyDescent="0.25">
      <c r="A16" s="90">
        <v>4</v>
      </c>
      <c r="B16" s="121">
        <f t="shared" si="0"/>
        <v>0</v>
      </c>
      <c r="C16" s="60"/>
      <c r="D16" s="135"/>
      <c r="E16" s="135"/>
      <c r="F16" s="53">
        <f t="shared" si="1"/>
        <v>0</v>
      </c>
      <c r="G16" s="54">
        <f t="shared" si="2"/>
        <v>0</v>
      </c>
      <c r="H16" s="86"/>
      <c r="I16" s="86"/>
      <c r="J16" s="86"/>
      <c r="K16" s="86">
        <f t="shared" ref="K16:K54" si="3">J16+I16+H16</f>
        <v>0</v>
      </c>
      <c r="L16" s="86">
        <f t="shared" ref="L16:L37" si="4">F16*E16</f>
        <v>0</v>
      </c>
      <c r="M16" s="86">
        <f t="shared" ref="M16:M54" si="5">ROUND(H16*E16,2)</f>
        <v>0</v>
      </c>
      <c r="N16" s="86">
        <f t="shared" ref="N16:N54" si="6">ROUND(I16*E16,2)</f>
        <v>0</v>
      </c>
      <c r="O16" s="86">
        <f t="shared" ref="O16:O54" si="7">ROUND(J16*E16,2)</f>
        <v>0</v>
      </c>
      <c r="P16" s="86">
        <f t="shared" ref="P16:P54" si="8">O16+N16+M16</f>
        <v>0</v>
      </c>
    </row>
    <row r="17" spans="1:16" x14ac:dyDescent="0.25">
      <c r="A17" s="90">
        <v>5</v>
      </c>
      <c r="B17" s="121">
        <f t="shared" si="0"/>
        <v>0</v>
      </c>
      <c r="C17" s="60"/>
      <c r="D17" s="135"/>
      <c r="E17" s="135"/>
      <c r="F17" s="53">
        <f t="shared" si="1"/>
        <v>0</v>
      </c>
      <c r="G17" s="54">
        <f t="shared" si="2"/>
        <v>0</v>
      </c>
      <c r="H17" s="86"/>
      <c r="I17" s="86"/>
      <c r="J17" s="86"/>
      <c r="K17" s="86">
        <f t="shared" si="3"/>
        <v>0</v>
      </c>
      <c r="L17" s="86">
        <f t="shared" si="4"/>
        <v>0</v>
      </c>
      <c r="M17" s="86">
        <f t="shared" si="5"/>
        <v>0</v>
      </c>
      <c r="N17" s="86">
        <f t="shared" si="6"/>
        <v>0</v>
      </c>
      <c r="O17" s="86">
        <f t="shared" si="7"/>
        <v>0</v>
      </c>
      <c r="P17" s="86">
        <f t="shared" si="8"/>
        <v>0</v>
      </c>
    </row>
    <row r="18" spans="1:16" x14ac:dyDescent="0.25">
      <c r="A18" s="90">
        <v>6</v>
      </c>
      <c r="B18" s="121">
        <f t="shared" si="0"/>
        <v>0</v>
      </c>
      <c r="C18" s="60"/>
      <c r="D18" s="135"/>
      <c r="E18" s="135"/>
      <c r="F18" s="53">
        <f t="shared" si="1"/>
        <v>0</v>
      </c>
      <c r="G18" s="54">
        <f t="shared" si="2"/>
        <v>0</v>
      </c>
      <c r="H18" s="86"/>
      <c r="I18" s="86"/>
      <c r="J18" s="86"/>
      <c r="K18" s="86">
        <f t="shared" si="3"/>
        <v>0</v>
      </c>
      <c r="L18" s="86">
        <f t="shared" si="4"/>
        <v>0</v>
      </c>
      <c r="M18" s="86">
        <f t="shared" si="5"/>
        <v>0</v>
      </c>
      <c r="N18" s="86">
        <f t="shared" si="6"/>
        <v>0</v>
      </c>
      <c r="O18" s="86">
        <f t="shared" si="7"/>
        <v>0</v>
      </c>
      <c r="P18" s="86">
        <f t="shared" si="8"/>
        <v>0</v>
      </c>
    </row>
    <row r="19" spans="1:16" x14ac:dyDescent="0.25">
      <c r="A19" s="90">
        <v>7</v>
      </c>
      <c r="B19" s="121">
        <f t="shared" ref="B19:B54" si="9">IF(G19=5,"L.c.",)</f>
        <v>0</v>
      </c>
      <c r="C19" s="60"/>
      <c r="D19" s="135"/>
      <c r="E19" s="135"/>
      <c r="F19" s="53">
        <f t="shared" ref="F19:F54" si="10">IF(G19=5,H19/G19,)</f>
        <v>0</v>
      </c>
      <c r="G19" s="54">
        <f t="shared" si="2"/>
        <v>0</v>
      </c>
      <c r="H19" s="86"/>
      <c r="I19" s="86"/>
      <c r="J19" s="86"/>
      <c r="K19" s="86">
        <f t="shared" si="3"/>
        <v>0</v>
      </c>
      <c r="L19" s="86">
        <f t="shared" si="4"/>
        <v>0</v>
      </c>
      <c r="M19" s="86">
        <f t="shared" si="5"/>
        <v>0</v>
      </c>
      <c r="N19" s="86">
        <f t="shared" si="6"/>
        <v>0</v>
      </c>
      <c r="O19" s="86">
        <f t="shared" si="7"/>
        <v>0</v>
      </c>
      <c r="P19" s="86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5"/>
      <c r="F20" s="53">
        <f t="shared" si="10"/>
        <v>0</v>
      </c>
      <c r="G20" s="54">
        <f t="shared" si="2"/>
        <v>0</v>
      </c>
      <c r="H20" s="86"/>
      <c r="I20" s="86"/>
      <c r="J20" s="86"/>
      <c r="K20" s="86">
        <f t="shared" si="3"/>
        <v>0</v>
      </c>
      <c r="L20" s="86">
        <f t="shared" si="4"/>
        <v>0</v>
      </c>
      <c r="M20" s="86">
        <f t="shared" si="5"/>
        <v>0</v>
      </c>
      <c r="N20" s="86">
        <f t="shared" si="6"/>
        <v>0</v>
      </c>
      <c r="O20" s="86">
        <f t="shared" si="7"/>
        <v>0</v>
      </c>
      <c r="P20" s="86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5"/>
      <c r="E21" s="135"/>
      <c r="F21" s="53">
        <f t="shared" si="10"/>
        <v>0</v>
      </c>
      <c r="G21" s="54">
        <f t="shared" si="2"/>
        <v>0</v>
      </c>
      <c r="H21" s="86"/>
      <c r="I21" s="86"/>
      <c r="J21" s="86"/>
      <c r="K21" s="86">
        <f t="shared" si="3"/>
        <v>0</v>
      </c>
      <c r="L21" s="86">
        <f t="shared" si="4"/>
        <v>0</v>
      </c>
      <c r="M21" s="86">
        <f t="shared" si="5"/>
        <v>0</v>
      </c>
      <c r="N21" s="86">
        <f t="shared" si="6"/>
        <v>0</v>
      </c>
      <c r="O21" s="86">
        <f t="shared" si="7"/>
        <v>0</v>
      </c>
      <c r="P21" s="86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60"/>
      <c r="D22" s="135"/>
      <c r="E22" s="135"/>
      <c r="F22" s="53">
        <f t="shared" si="10"/>
        <v>0</v>
      </c>
      <c r="G22" s="54">
        <f t="shared" si="2"/>
        <v>0</v>
      </c>
      <c r="H22" s="86"/>
      <c r="I22" s="86"/>
      <c r="J22" s="86"/>
      <c r="K22" s="86">
        <f t="shared" si="3"/>
        <v>0</v>
      </c>
      <c r="L22" s="86">
        <f t="shared" si="4"/>
        <v>0</v>
      </c>
      <c r="M22" s="86">
        <f t="shared" si="5"/>
        <v>0</v>
      </c>
      <c r="N22" s="86">
        <f t="shared" si="6"/>
        <v>0</v>
      </c>
      <c r="O22" s="86">
        <f t="shared" si="7"/>
        <v>0</v>
      </c>
      <c r="P22" s="86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60"/>
      <c r="D23" s="135"/>
      <c r="E23" s="135"/>
      <c r="F23" s="53">
        <f t="shared" si="10"/>
        <v>0</v>
      </c>
      <c r="G23" s="54">
        <f t="shared" si="2"/>
        <v>0</v>
      </c>
      <c r="H23" s="86"/>
      <c r="I23" s="86"/>
      <c r="J23" s="86"/>
      <c r="K23" s="86">
        <f t="shared" si="3"/>
        <v>0</v>
      </c>
      <c r="L23" s="86">
        <f t="shared" si="4"/>
        <v>0</v>
      </c>
      <c r="M23" s="86">
        <f t="shared" si="5"/>
        <v>0</v>
      </c>
      <c r="N23" s="86">
        <f t="shared" si="6"/>
        <v>0</v>
      </c>
      <c r="O23" s="86">
        <f t="shared" si="7"/>
        <v>0</v>
      </c>
      <c r="P23" s="86">
        <f t="shared" si="8"/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5"/>
      <c r="F24" s="53">
        <f t="shared" si="10"/>
        <v>0</v>
      </c>
      <c r="G24" s="54">
        <f t="shared" si="2"/>
        <v>0</v>
      </c>
      <c r="H24" s="86"/>
      <c r="I24" s="86"/>
      <c r="J24" s="86"/>
      <c r="K24" s="86">
        <f t="shared" si="3"/>
        <v>0</v>
      </c>
      <c r="L24" s="86">
        <f t="shared" si="4"/>
        <v>0</v>
      </c>
      <c r="M24" s="86">
        <f t="shared" si="5"/>
        <v>0</v>
      </c>
      <c r="N24" s="86">
        <f t="shared" si="6"/>
        <v>0</v>
      </c>
      <c r="O24" s="86">
        <f t="shared" si="7"/>
        <v>0</v>
      </c>
      <c r="P24" s="86">
        <f t="shared" si="8"/>
        <v>0</v>
      </c>
    </row>
    <row r="25" spans="1:16" x14ac:dyDescent="0.25">
      <c r="A25" s="90">
        <v>13</v>
      </c>
      <c r="B25" s="121">
        <f t="shared" si="9"/>
        <v>0</v>
      </c>
      <c r="C25" s="60"/>
      <c r="D25" s="135"/>
      <c r="E25" s="135"/>
      <c r="F25" s="53">
        <f t="shared" si="10"/>
        <v>0</v>
      </c>
      <c r="G25" s="54">
        <f t="shared" si="2"/>
        <v>0</v>
      </c>
      <c r="H25" s="86"/>
      <c r="I25" s="86"/>
      <c r="J25" s="86"/>
      <c r="K25" s="86">
        <f t="shared" si="3"/>
        <v>0</v>
      </c>
      <c r="L25" s="86">
        <f t="shared" si="4"/>
        <v>0</v>
      </c>
      <c r="M25" s="86">
        <f t="shared" si="5"/>
        <v>0</v>
      </c>
      <c r="N25" s="86">
        <f t="shared" si="6"/>
        <v>0</v>
      </c>
      <c r="O25" s="86">
        <f t="shared" si="7"/>
        <v>0</v>
      </c>
      <c r="P25" s="86">
        <f t="shared" si="8"/>
        <v>0</v>
      </c>
    </row>
    <row r="26" spans="1:16" x14ac:dyDescent="0.25">
      <c r="A26" s="90">
        <v>14</v>
      </c>
      <c r="B26" s="121">
        <f t="shared" si="9"/>
        <v>0</v>
      </c>
      <c r="C26" s="60"/>
      <c r="D26" s="135"/>
      <c r="E26" s="135"/>
      <c r="F26" s="53">
        <f t="shared" si="10"/>
        <v>0</v>
      </c>
      <c r="G26" s="54">
        <f t="shared" si="2"/>
        <v>0</v>
      </c>
      <c r="H26" s="86"/>
      <c r="I26" s="86"/>
      <c r="J26" s="86"/>
      <c r="K26" s="86">
        <f t="shared" si="3"/>
        <v>0</v>
      </c>
      <c r="L26" s="86">
        <f t="shared" si="4"/>
        <v>0</v>
      </c>
      <c r="M26" s="86">
        <f t="shared" si="5"/>
        <v>0</v>
      </c>
      <c r="N26" s="86">
        <f t="shared" si="6"/>
        <v>0</v>
      </c>
      <c r="O26" s="86">
        <f t="shared" si="7"/>
        <v>0</v>
      </c>
      <c r="P26" s="86">
        <f t="shared" si="8"/>
        <v>0</v>
      </c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5"/>
      <c r="F27" s="53">
        <f t="shared" si="10"/>
        <v>0</v>
      </c>
      <c r="G27" s="54">
        <f t="shared" si="2"/>
        <v>0</v>
      </c>
      <c r="H27" s="86"/>
      <c r="I27" s="86"/>
      <c r="J27" s="86"/>
      <c r="K27" s="86">
        <f t="shared" si="3"/>
        <v>0</v>
      </c>
      <c r="L27" s="86">
        <f t="shared" si="4"/>
        <v>0</v>
      </c>
      <c r="M27" s="86">
        <f t="shared" si="5"/>
        <v>0</v>
      </c>
      <c r="N27" s="86">
        <f t="shared" si="6"/>
        <v>0</v>
      </c>
      <c r="O27" s="86">
        <f t="shared" si="7"/>
        <v>0</v>
      </c>
      <c r="P27" s="86">
        <f t="shared" si="8"/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5"/>
      <c r="F28" s="53">
        <f t="shared" si="10"/>
        <v>0</v>
      </c>
      <c r="G28" s="54">
        <f t="shared" si="2"/>
        <v>0</v>
      </c>
      <c r="H28" s="86"/>
      <c r="I28" s="86"/>
      <c r="J28" s="86"/>
      <c r="K28" s="86">
        <f t="shared" si="3"/>
        <v>0</v>
      </c>
      <c r="L28" s="86">
        <f t="shared" si="4"/>
        <v>0</v>
      </c>
      <c r="M28" s="86">
        <f t="shared" si="5"/>
        <v>0</v>
      </c>
      <c r="N28" s="86">
        <f t="shared" si="6"/>
        <v>0</v>
      </c>
      <c r="O28" s="86">
        <f t="shared" si="7"/>
        <v>0</v>
      </c>
      <c r="P28" s="86">
        <f t="shared" si="8"/>
        <v>0</v>
      </c>
    </row>
    <row r="29" spans="1:16" x14ac:dyDescent="0.25">
      <c r="A29" s="90">
        <v>17</v>
      </c>
      <c r="B29" s="121">
        <f t="shared" si="9"/>
        <v>0</v>
      </c>
      <c r="C29" s="60"/>
      <c r="D29" s="135"/>
      <c r="E29" s="135"/>
      <c r="F29" s="53">
        <f t="shared" si="10"/>
        <v>0</v>
      </c>
      <c r="G29" s="54">
        <f t="shared" si="2"/>
        <v>0</v>
      </c>
      <c r="H29" s="86"/>
      <c r="I29" s="86"/>
      <c r="J29" s="86"/>
      <c r="K29" s="86">
        <f t="shared" si="3"/>
        <v>0</v>
      </c>
      <c r="L29" s="86">
        <f t="shared" si="4"/>
        <v>0</v>
      </c>
      <c r="M29" s="86">
        <f t="shared" si="5"/>
        <v>0</v>
      </c>
      <c r="N29" s="86">
        <f t="shared" si="6"/>
        <v>0</v>
      </c>
      <c r="O29" s="86">
        <f t="shared" si="7"/>
        <v>0</v>
      </c>
      <c r="P29" s="86">
        <f t="shared" si="8"/>
        <v>0</v>
      </c>
    </row>
    <row r="30" spans="1:16" x14ac:dyDescent="0.25">
      <c r="A30" s="90">
        <v>18</v>
      </c>
      <c r="B30" s="121">
        <f t="shared" si="9"/>
        <v>0</v>
      </c>
      <c r="C30" s="60"/>
      <c r="D30" s="135"/>
      <c r="E30" s="135"/>
      <c r="F30" s="53">
        <f t="shared" si="10"/>
        <v>0</v>
      </c>
      <c r="G30" s="54">
        <f t="shared" si="2"/>
        <v>0</v>
      </c>
      <c r="H30" s="86"/>
      <c r="I30" s="86"/>
      <c r="J30" s="86"/>
      <c r="K30" s="86">
        <f t="shared" si="3"/>
        <v>0</v>
      </c>
      <c r="L30" s="86">
        <f t="shared" si="4"/>
        <v>0</v>
      </c>
      <c r="M30" s="86">
        <f t="shared" si="5"/>
        <v>0</v>
      </c>
      <c r="N30" s="86">
        <f t="shared" si="6"/>
        <v>0</v>
      </c>
      <c r="O30" s="86">
        <f t="shared" si="7"/>
        <v>0</v>
      </c>
      <c r="P30" s="86">
        <f t="shared" si="8"/>
        <v>0</v>
      </c>
    </row>
    <row r="31" spans="1:16" x14ac:dyDescent="0.25">
      <c r="A31" s="90">
        <v>19</v>
      </c>
      <c r="B31" s="121">
        <f t="shared" si="9"/>
        <v>0</v>
      </c>
      <c r="C31" s="60"/>
      <c r="D31" s="135"/>
      <c r="E31" s="135"/>
      <c r="F31" s="53">
        <f t="shared" si="10"/>
        <v>0</v>
      </c>
      <c r="G31" s="54">
        <f t="shared" si="2"/>
        <v>0</v>
      </c>
      <c r="H31" s="86"/>
      <c r="I31" s="86"/>
      <c r="J31" s="86"/>
      <c r="K31" s="86">
        <f t="shared" si="3"/>
        <v>0</v>
      </c>
      <c r="L31" s="86">
        <f t="shared" si="4"/>
        <v>0</v>
      </c>
      <c r="M31" s="86">
        <f t="shared" si="5"/>
        <v>0</v>
      </c>
      <c r="N31" s="86">
        <f t="shared" si="6"/>
        <v>0</v>
      </c>
      <c r="O31" s="86">
        <f t="shared" si="7"/>
        <v>0</v>
      </c>
      <c r="P31" s="86">
        <f t="shared" si="8"/>
        <v>0</v>
      </c>
    </row>
    <row r="32" spans="1:16" x14ac:dyDescent="0.25">
      <c r="A32" s="90">
        <v>20</v>
      </c>
      <c r="B32" s="121">
        <f t="shared" si="9"/>
        <v>0</v>
      </c>
      <c r="C32" s="60"/>
      <c r="D32" s="135"/>
      <c r="E32" s="135"/>
      <c r="F32" s="53">
        <f t="shared" si="10"/>
        <v>0</v>
      </c>
      <c r="G32" s="54">
        <f t="shared" si="2"/>
        <v>0</v>
      </c>
      <c r="H32" s="86"/>
      <c r="I32" s="86"/>
      <c r="J32" s="86"/>
      <c r="K32" s="86">
        <f t="shared" si="3"/>
        <v>0</v>
      </c>
      <c r="L32" s="86">
        <f t="shared" si="4"/>
        <v>0</v>
      </c>
      <c r="M32" s="86">
        <f t="shared" si="5"/>
        <v>0</v>
      </c>
      <c r="N32" s="86">
        <f t="shared" si="6"/>
        <v>0</v>
      </c>
      <c r="O32" s="86">
        <f t="shared" si="7"/>
        <v>0</v>
      </c>
      <c r="P32" s="86">
        <f t="shared" si="8"/>
        <v>0</v>
      </c>
    </row>
    <row r="33" spans="1:16" x14ac:dyDescent="0.25">
      <c r="A33" s="90">
        <v>21</v>
      </c>
      <c r="B33" s="121">
        <f t="shared" si="9"/>
        <v>0</v>
      </c>
      <c r="C33" s="60"/>
      <c r="D33" s="135"/>
      <c r="E33" s="135"/>
      <c r="F33" s="53">
        <f t="shared" si="10"/>
        <v>0</v>
      </c>
      <c r="G33" s="54">
        <f t="shared" si="2"/>
        <v>0</v>
      </c>
      <c r="H33" s="86"/>
      <c r="I33" s="86"/>
      <c r="J33" s="86"/>
      <c r="K33" s="86">
        <f t="shared" si="3"/>
        <v>0</v>
      </c>
      <c r="L33" s="86">
        <f t="shared" si="4"/>
        <v>0</v>
      </c>
      <c r="M33" s="86">
        <f t="shared" si="5"/>
        <v>0</v>
      </c>
      <c r="N33" s="86">
        <f t="shared" si="6"/>
        <v>0</v>
      </c>
      <c r="O33" s="86">
        <f t="shared" si="7"/>
        <v>0</v>
      </c>
      <c r="P33" s="86">
        <f t="shared" si="8"/>
        <v>0</v>
      </c>
    </row>
    <row r="34" spans="1:16" x14ac:dyDescent="0.25">
      <c r="A34" s="90">
        <v>22</v>
      </c>
      <c r="B34" s="121">
        <f t="shared" si="9"/>
        <v>0</v>
      </c>
      <c r="C34" s="60"/>
      <c r="D34" s="135"/>
      <c r="E34" s="135"/>
      <c r="F34" s="53">
        <f t="shared" si="10"/>
        <v>0</v>
      </c>
      <c r="G34" s="54">
        <f t="shared" si="2"/>
        <v>0</v>
      </c>
      <c r="H34" s="86"/>
      <c r="I34" s="86"/>
      <c r="J34" s="86"/>
      <c r="K34" s="86">
        <f t="shared" si="3"/>
        <v>0</v>
      </c>
      <c r="L34" s="86">
        <f t="shared" si="4"/>
        <v>0</v>
      </c>
      <c r="M34" s="86">
        <f t="shared" si="5"/>
        <v>0</v>
      </c>
      <c r="N34" s="86">
        <f t="shared" si="6"/>
        <v>0</v>
      </c>
      <c r="O34" s="86">
        <f t="shared" si="7"/>
        <v>0</v>
      </c>
      <c r="P34" s="86">
        <f t="shared" si="8"/>
        <v>0</v>
      </c>
    </row>
    <row r="35" spans="1:16" x14ac:dyDescent="0.25">
      <c r="A35" s="90">
        <v>23</v>
      </c>
      <c r="B35" s="121">
        <f t="shared" si="9"/>
        <v>0</v>
      </c>
      <c r="C35" s="60"/>
      <c r="D35" s="135"/>
      <c r="E35" s="135"/>
      <c r="F35" s="53">
        <f t="shared" si="10"/>
        <v>0</v>
      </c>
      <c r="G35" s="54">
        <f t="shared" si="2"/>
        <v>0</v>
      </c>
      <c r="H35" s="86"/>
      <c r="I35" s="86"/>
      <c r="J35" s="86"/>
      <c r="K35" s="86">
        <f t="shared" si="3"/>
        <v>0</v>
      </c>
      <c r="L35" s="86">
        <f t="shared" si="4"/>
        <v>0</v>
      </c>
      <c r="M35" s="86">
        <f t="shared" si="5"/>
        <v>0</v>
      </c>
      <c r="N35" s="86">
        <f t="shared" si="6"/>
        <v>0</v>
      </c>
      <c r="O35" s="86">
        <f t="shared" si="7"/>
        <v>0</v>
      </c>
      <c r="P35" s="86">
        <f t="shared" si="8"/>
        <v>0</v>
      </c>
    </row>
    <row r="36" spans="1:16" x14ac:dyDescent="0.25">
      <c r="A36" s="90">
        <v>24</v>
      </c>
      <c r="B36" s="121">
        <f t="shared" si="9"/>
        <v>0</v>
      </c>
      <c r="C36" s="60"/>
      <c r="D36" s="135"/>
      <c r="E36" s="135"/>
      <c r="F36" s="53">
        <f t="shared" si="10"/>
        <v>0</v>
      </c>
      <c r="G36" s="54">
        <f t="shared" si="2"/>
        <v>0</v>
      </c>
      <c r="H36" s="86"/>
      <c r="I36" s="86"/>
      <c r="J36" s="86"/>
      <c r="K36" s="86">
        <f t="shared" si="3"/>
        <v>0</v>
      </c>
      <c r="L36" s="86">
        <f t="shared" si="4"/>
        <v>0</v>
      </c>
      <c r="M36" s="86">
        <f t="shared" si="5"/>
        <v>0</v>
      </c>
      <c r="N36" s="86">
        <f t="shared" si="6"/>
        <v>0</v>
      </c>
      <c r="O36" s="86">
        <f t="shared" si="7"/>
        <v>0</v>
      </c>
      <c r="P36" s="86">
        <f t="shared" si="8"/>
        <v>0</v>
      </c>
    </row>
    <row r="37" spans="1:16" x14ac:dyDescent="0.25">
      <c r="A37" s="90">
        <v>25</v>
      </c>
      <c r="B37" s="121">
        <f t="shared" si="9"/>
        <v>0</v>
      </c>
      <c r="C37" s="60"/>
      <c r="D37" s="135"/>
      <c r="E37" s="135"/>
      <c r="F37" s="53">
        <f t="shared" si="10"/>
        <v>0</v>
      </c>
      <c r="G37" s="54">
        <f t="shared" si="2"/>
        <v>0</v>
      </c>
      <c r="H37" s="86"/>
      <c r="I37" s="86"/>
      <c r="J37" s="86"/>
      <c r="K37" s="86">
        <f t="shared" si="3"/>
        <v>0</v>
      </c>
      <c r="L37" s="86">
        <f t="shared" si="4"/>
        <v>0</v>
      </c>
      <c r="M37" s="86">
        <f t="shared" si="5"/>
        <v>0</v>
      </c>
      <c r="N37" s="86">
        <f t="shared" si="6"/>
        <v>0</v>
      </c>
      <c r="O37" s="86">
        <f t="shared" si="7"/>
        <v>0</v>
      </c>
      <c r="P37" s="86">
        <f t="shared" si="8"/>
        <v>0</v>
      </c>
    </row>
    <row r="38" spans="1:16" x14ac:dyDescent="0.25">
      <c r="A38" s="90">
        <v>26</v>
      </c>
      <c r="B38" s="121">
        <f t="shared" si="9"/>
        <v>0</v>
      </c>
      <c r="C38" s="63"/>
      <c r="D38" s="135"/>
      <c r="E38" s="135"/>
      <c r="F38" s="53">
        <f t="shared" si="10"/>
        <v>0</v>
      </c>
      <c r="G38" s="54">
        <f t="shared" si="2"/>
        <v>0</v>
      </c>
      <c r="H38" s="86"/>
      <c r="I38" s="86"/>
      <c r="J38" s="86"/>
      <c r="K38" s="86"/>
      <c r="L38" s="86"/>
      <c r="M38" s="86"/>
      <c r="N38" s="86"/>
      <c r="O38" s="86"/>
      <c r="P38" s="86"/>
    </row>
    <row r="39" spans="1:16" x14ac:dyDescent="0.25">
      <c r="A39" s="90">
        <v>27</v>
      </c>
      <c r="B39" s="121">
        <f t="shared" si="9"/>
        <v>0</v>
      </c>
      <c r="C39" s="60"/>
      <c r="D39" s="135"/>
      <c r="E39" s="135"/>
      <c r="F39" s="53">
        <f t="shared" si="10"/>
        <v>0</v>
      </c>
      <c r="G39" s="54">
        <f t="shared" si="2"/>
        <v>0</v>
      </c>
      <c r="H39" s="86"/>
      <c r="I39" s="86"/>
      <c r="J39" s="86"/>
      <c r="K39" s="86">
        <f t="shared" si="3"/>
        <v>0</v>
      </c>
      <c r="L39" s="86">
        <f t="shared" ref="L39:L54" si="11">F39*E39</f>
        <v>0</v>
      </c>
      <c r="M39" s="86">
        <f t="shared" si="5"/>
        <v>0</v>
      </c>
      <c r="N39" s="86">
        <f t="shared" si="6"/>
        <v>0</v>
      </c>
      <c r="O39" s="86">
        <f t="shared" si="7"/>
        <v>0</v>
      </c>
      <c r="P39" s="86">
        <f t="shared" si="8"/>
        <v>0</v>
      </c>
    </row>
    <row r="40" spans="1:16" x14ac:dyDescent="0.25">
      <c r="A40" s="90">
        <v>28</v>
      </c>
      <c r="B40" s="121">
        <f t="shared" si="9"/>
        <v>0</v>
      </c>
      <c r="C40" s="60"/>
      <c r="D40" s="135"/>
      <c r="E40" s="135"/>
      <c r="F40" s="53">
        <f t="shared" si="10"/>
        <v>0</v>
      </c>
      <c r="G40" s="54">
        <f t="shared" si="2"/>
        <v>0</v>
      </c>
      <c r="H40" s="86"/>
      <c r="I40" s="86"/>
      <c r="J40" s="86"/>
      <c r="K40" s="86">
        <f t="shared" si="3"/>
        <v>0</v>
      </c>
      <c r="L40" s="86">
        <f t="shared" si="11"/>
        <v>0</v>
      </c>
      <c r="M40" s="86">
        <f t="shared" si="5"/>
        <v>0</v>
      </c>
      <c r="N40" s="86">
        <f t="shared" si="6"/>
        <v>0</v>
      </c>
      <c r="O40" s="86">
        <f t="shared" si="7"/>
        <v>0</v>
      </c>
      <c r="P40" s="86">
        <f t="shared" si="8"/>
        <v>0</v>
      </c>
    </row>
    <row r="41" spans="1:16" x14ac:dyDescent="0.25">
      <c r="A41" s="90">
        <v>29</v>
      </c>
      <c r="B41" s="121">
        <f t="shared" si="9"/>
        <v>0</v>
      </c>
      <c r="C41" s="60"/>
      <c r="D41" s="135"/>
      <c r="E41" s="135"/>
      <c r="F41" s="53">
        <f t="shared" si="10"/>
        <v>0</v>
      </c>
      <c r="G41" s="54">
        <f t="shared" si="2"/>
        <v>0</v>
      </c>
      <c r="H41" s="86"/>
      <c r="I41" s="86"/>
      <c r="J41" s="86"/>
      <c r="K41" s="86">
        <f t="shared" si="3"/>
        <v>0</v>
      </c>
      <c r="L41" s="86">
        <f t="shared" si="11"/>
        <v>0</v>
      </c>
      <c r="M41" s="86">
        <f t="shared" si="5"/>
        <v>0</v>
      </c>
      <c r="N41" s="86">
        <f t="shared" si="6"/>
        <v>0</v>
      </c>
      <c r="O41" s="86">
        <f t="shared" si="7"/>
        <v>0</v>
      </c>
      <c r="P41" s="86">
        <f t="shared" si="8"/>
        <v>0</v>
      </c>
    </row>
    <row r="42" spans="1:16" x14ac:dyDescent="0.25">
      <c r="A42" s="90">
        <v>30</v>
      </c>
      <c r="B42" s="121">
        <f t="shared" si="9"/>
        <v>0</v>
      </c>
      <c r="C42" s="60"/>
      <c r="D42" s="135"/>
      <c r="E42" s="135"/>
      <c r="F42" s="53">
        <f t="shared" si="10"/>
        <v>0</v>
      </c>
      <c r="G42" s="54">
        <f t="shared" si="2"/>
        <v>0</v>
      </c>
      <c r="H42" s="86"/>
      <c r="I42" s="86"/>
      <c r="J42" s="86"/>
      <c r="K42" s="86">
        <f t="shared" si="3"/>
        <v>0</v>
      </c>
      <c r="L42" s="86">
        <f t="shared" si="11"/>
        <v>0</v>
      </c>
      <c r="M42" s="86">
        <f t="shared" si="5"/>
        <v>0</v>
      </c>
      <c r="N42" s="86">
        <f t="shared" si="6"/>
        <v>0</v>
      </c>
      <c r="O42" s="86">
        <f t="shared" si="7"/>
        <v>0</v>
      </c>
      <c r="P42" s="86">
        <f t="shared" si="8"/>
        <v>0</v>
      </c>
    </row>
    <row r="43" spans="1:16" x14ac:dyDescent="0.25">
      <c r="A43" s="90">
        <v>31</v>
      </c>
      <c r="B43" s="121">
        <f t="shared" si="9"/>
        <v>0</v>
      </c>
      <c r="C43" s="60"/>
      <c r="D43" s="135"/>
      <c r="E43" s="135"/>
      <c r="F43" s="53">
        <f t="shared" si="10"/>
        <v>0</v>
      </c>
      <c r="G43" s="54">
        <f t="shared" si="2"/>
        <v>0</v>
      </c>
      <c r="H43" s="86"/>
      <c r="I43" s="86"/>
      <c r="J43" s="86"/>
      <c r="K43" s="86">
        <f t="shared" si="3"/>
        <v>0</v>
      </c>
      <c r="L43" s="86">
        <f t="shared" si="11"/>
        <v>0</v>
      </c>
      <c r="M43" s="86">
        <f t="shared" si="5"/>
        <v>0</v>
      </c>
      <c r="N43" s="86">
        <f t="shared" si="6"/>
        <v>0</v>
      </c>
      <c r="O43" s="86">
        <f t="shared" si="7"/>
        <v>0</v>
      </c>
      <c r="P43" s="86">
        <f t="shared" si="8"/>
        <v>0</v>
      </c>
    </row>
    <row r="44" spans="1:16" x14ac:dyDescent="0.25">
      <c r="A44" s="90">
        <v>32</v>
      </c>
      <c r="B44" s="121">
        <f t="shared" si="9"/>
        <v>0</v>
      </c>
      <c r="C44" s="60"/>
      <c r="D44" s="135"/>
      <c r="E44" s="135"/>
      <c r="F44" s="53">
        <f t="shared" si="10"/>
        <v>0</v>
      </c>
      <c r="G44" s="54">
        <f t="shared" si="2"/>
        <v>0</v>
      </c>
      <c r="H44" s="86"/>
      <c r="I44" s="86"/>
      <c r="J44" s="86"/>
      <c r="K44" s="86">
        <f t="shared" si="3"/>
        <v>0</v>
      </c>
      <c r="L44" s="86">
        <f t="shared" si="11"/>
        <v>0</v>
      </c>
      <c r="M44" s="86">
        <f t="shared" si="5"/>
        <v>0</v>
      </c>
      <c r="N44" s="86">
        <f t="shared" si="6"/>
        <v>0</v>
      </c>
      <c r="O44" s="86">
        <f t="shared" si="7"/>
        <v>0</v>
      </c>
      <c r="P44" s="86">
        <f t="shared" si="8"/>
        <v>0</v>
      </c>
    </row>
    <row r="45" spans="1:16" x14ac:dyDescent="0.25">
      <c r="A45" s="90">
        <v>33</v>
      </c>
      <c r="B45" s="121">
        <f t="shared" si="9"/>
        <v>0</v>
      </c>
      <c r="C45" s="60"/>
      <c r="D45" s="135"/>
      <c r="E45" s="135"/>
      <c r="F45" s="53">
        <f t="shared" si="10"/>
        <v>0</v>
      </c>
      <c r="G45" s="54">
        <f t="shared" si="2"/>
        <v>0</v>
      </c>
      <c r="H45" s="86"/>
      <c r="I45" s="86"/>
      <c r="J45" s="86"/>
      <c r="K45" s="86">
        <f t="shared" si="3"/>
        <v>0</v>
      </c>
      <c r="L45" s="86">
        <f t="shared" si="11"/>
        <v>0</v>
      </c>
      <c r="M45" s="86">
        <f t="shared" si="5"/>
        <v>0</v>
      </c>
      <c r="N45" s="86">
        <f t="shared" si="6"/>
        <v>0</v>
      </c>
      <c r="O45" s="86">
        <f t="shared" si="7"/>
        <v>0</v>
      </c>
      <c r="P45" s="86">
        <f t="shared" si="8"/>
        <v>0</v>
      </c>
    </row>
    <row r="46" spans="1:16" x14ac:dyDescent="0.25">
      <c r="A46" s="90">
        <v>34</v>
      </c>
      <c r="B46" s="121">
        <f t="shared" si="9"/>
        <v>0</v>
      </c>
      <c r="C46" s="60"/>
      <c r="D46" s="135"/>
      <c r="E46" s="135"/>
      <c r="F46" s="53">
        <f t="shared" si="10"/>
        <v>0</v>
      </c>
      <c r="G46" s="54">
        <f t="shared" si="2"/>
        <v>0</v>
      </c>
      <c r="H46" s="86"/>
      <c r="I46" s="86"/>
      <c r="J46" s="86"/>
      <c r="K46" s="86">
        <f t="shared" si="3"/>
        <v>0</v>
      </c>
      <c r="L46" s="86">
        <f t="shared" si="11"/>
        <v>0</v>
      </c>
      <c r="M46" s="86">
        <f t="shared" si="5"/>
        <v>0</v>
      </c>
      <c r="N46" s="86">
        <f t="shared" si="6"/>
        <v>0</v>
      </c>
      <c r="O46" s="86">
        <f t="shared" si="7"/>
        <v>0</v>
      </c>
      <c r="P46" s="86">
        <f t="shared" si="8"/>
        <v>0</v>
      </c>
    </row>
    <row r="47" spans="1:16" x14ac:dyDescent="0.25">
      <c r="A47" s="90">
        <v>35</v>
      </c>
      <c r="B47" s="121">
        <f t="shared" si="9"/>
        <v>0</v>
      </c>
      <c r="C47" s="60"/>
      <c r="D47" s="135"/>
      <c r="E47" s="135"/>
      <c r="F47" s="53">
        <f t="shared" si="10"/>
        <v>0</v>
      </c>
      <c r="G47" s="54">
        <f t="shared" si="2"/>
        <v>0</v>
      </c>
      <c r="H47" s="86"/>
      <c r="I47" s="86"/>
      <c r="J47" s="86"/>
      <c r="K47" s="86">
        <f t="shared" si="3"/>
        <v>0</v>
      </c>
      <c r="L47" s="86">
        <f t="shared" si="11"/>
        <v>0</v>
      </c>
      <c r="M47" s="86">
        <f t="shared" si="5"/>
        <v>0</v>
      </c>
      <c r="N47" s="86">
        <f t="shared" si="6"/>
        <v>0</v>
      </c>
      <c r="O47" s="86">
        <f t="shared" si="7"/>
        <v>0</v>
      </c>
      <c r="P47" s="86">
        <f t="shared" si="8"/>
        <v>0</v>
      </c>
    </row>
    <row r="48" spans="1:16" x14ac:dyDescent="0.25">
      <c r="A48" s="90">
        <v>36</v>
      </c>
      <c r="B48" s="121">
        <f t="shared" si="9"/>
        <v>0</v>
      </c>
      <c r="C48" s="60"/>
      <c r="D48" s="135"/>
      <c r="E48" s="135"/>
      <c r="F48" s="53">
        <f t="shared" si="10"/>
        <v>0</v>
      </c>
      <c r="G48" s="54">
        <f t="shared" si="2"/>
        <v>0</v>
      </c>
      <c r="H48" s="86"/>
      <c r="I48" s="86"/>
      <c r="J48" s="86"/>
      <c r="K48" s="86">
        <f t="shared" si="3"/>
        <v>0</v>
      </c>
      <c r="L48" s="86">
        <f t="shared" si="11"/>
        <v>0</v>
      </c>
      <c r="M48" s="86">
        <f t="shared" si="5"/>
        <v>0</v>
      </c>
      <c r="N48" s="86">
        <f t="shared" si="6"/>
        <v>0</v>
      </c>
      <c r="O48" s="86">
        <f t="shared" si="7"/>
        <v>0</v>
      </c>
      <c r="P48" s="86">
        <f t="shared" si="8"/>
        <v>0</v>
      </c>
    </row>
    <row r="49" spans="1:16" x14ac:dyDescent="0.25">
      <c r="A49" s="90">
        <v>37</v>
      </c>
      <c r="B49" s="121">
        <f t="shared" si="9"/>
        <v>0</v>
      </c>
      <c r="C49" s="60"/>
      <c r="D49" s="135"/>
      <c r="E49" s="135"/>
      <c r="F49" s="53">
        <f t="shared" si="10"/>
        <v>0</v>
      </c>
      <c r="G49" s="54">
        <f t="shared" si="2"/>
        <v>0</v>
      </c>
      <c r="H49" s="86"/>
      <c r="I49" s="86"/>
      <c r="J49" s="86"/>
      <c r="K49" s="86">
        <f t="shared" si="3"/>
        <v>0</v>
      </c>
      <c r="L49" s="86">
        <f t="shared" si="11"/>
        <v>0</v>
      </c>
      <c r="M49" s="86">
        <f t="shared" si="5"/>
        <v>0</v>
      </c>
      <c r="N49" s="86">
        <f t="shared" si="6"/>
        <v>0</v>
      </c>
      <c r="O49" s="86">
        <f t="shared" si="7"/>
        <v>0</v>
      </c>
      <c r="P49" s="86">
        <f t="shared" si="8"/>
        <v>0</v>
      </c>
    </row>
    <row r="50" spans="1:16" x14ac:dyDescent="0.25">
      <c r="A50" s="90">
        <v>38</v>
      </c>
      <c r="B50" s="121">
        <f t="shared" si="9"/>
        <v>0</v>
      </c>
      <c r="C50" s="60"/>
      <c r="D50" s="135"/>
      <c r="E50" s="135"/>
      <c r="F50" s="53">
        <f t="shared" si="10"/>
        <v>0</v>
      </c>
      <c r="G50" s="54">
        <f t="shared" si="2"/>
        <v>0</v>
      </c>
      <c r="H50" s="86"/>
      <c r="I50" s="86"/>
      <c r="J50" s="86"/>
      <c r="K50" s="86">
        <f t="shared" si="3"/>
        <v>0</v>
      </c>
      <c r="L50" s="86">
        <f t="shared" si="11"/>
        <v>0</v>
      </c>
      <c r="M50" s="86">
        <f t="shared" si="5"/>
        <v>0</v>
      </c>
      <c r="N50" s="86">
        <f t="shared" si="6"/>
        <v>0</v>
      </c>
      <c r="O50" s="86">
        <f t="shared" si="7"/>
        <v>0</v>
      </c>
      <c r="P50" s="86">
        <f t="shared" si="8"/>
        <v>0</v>
      </c>
    </row>
    <row r="51" spans="1:16" x14ac:dyDescent="0.25">
      <c r="A51" s="90">
        <v>39</v>
      </c>
      <c r="B51" s="121">
        <f t="shared" si="9"/>
        <v>0</v>
      </c>
      <c r="C51" s="60"/>
      <c r="D51" s="135"/>
      <c r="E51" s="135"/>
      <c r="F51" s="53">
        <f t="shared" si="10"/>
        <v>0</v>
      </c>
      <c r="G51" s="54">
        <f t="shared" si="2"/>
        <v>0</v>
      </c>
      <c r="H51" s="86"/>
      <c r="I51" s="86"/>
      <c r="J51" s="86"/>
      <c r="K51" s="86">
        <f t="shared" si="3"/>
        <v>0</v>
      </c>
      <c r="L51" s="86">
        <f t="shared" si="11"/>
        <v>0</v>
      </c>
      <c r="M51" s="86">
        <f t="shared" si="5"/>
        <v>0</v>
      </c>
      <c r="N51" s="86">
        <f t="shared" si="6"/>
        <v>0</v>
      </c>
      <c r="O51" s="86">
        <f t="shared" si="7"/>
        <v>0</v>
      </c>
      <c r="P51" s="86">
        <f t="shared" si="8"/>
        <v>0</v>
      </c>
    </row>
    <row r="52" spans="1:16" x14ac:dyDescent="0.25">
      <c r="A52" s="90">
        <v>40</v>
      </c>
      <c r="B52" s="121">
        <f t="shared" si="9"/>
        <v>0</v>
      </c>
      <c r="C52" s="60"/>
      <c r="D52" s="135"/>
      <c r="E52" s="135"/>
      <c r="F52" s="53">
        <f t="shared" si="10"/>
        <v>0</v>
      </c>
      <c r="G52" s="54">
        <f t="shared" si="2"/>
        <v>0</v>
      </c>
      <c r="H52" s="86"/>
      <c r="I52" s="86"/>
      <c r="J52" s="86"/>
      <c r="K52" s="86">
        <f t="shared" si="3"/>
        <v>0</v>
      </c>
      <c r="L52" s="86">
        <f t="shared" si="11"/>
        <v>0</v>
      </c>
      <c r="M52" s="86">
        <f t="shared" si="5"/>
        <v>0</v>
      </c>
      <c r="N52" s="86">
        <f t="shared" si="6"/>
        <v>0</v>
      </c>
      <c r="O52" s="86">
        <f t="shared" si="7"/>
        <v>0</v>
      </c>
      <c r="P52" s="86">
        <f t="shared" si="8"/>
        <v>0</v>
      </c>
    </row>
    <row r="53" spans="1:16" x14ac:dyDescent="0.25">
      <c r="A53" s="90">
        <v>41</v>
      </c>
      <c r="B53" s="121">
        <f t="shared" si="9"/>
        <v>0</v>
      </c>
      <c r="C53" s="60"/>
      <c r="D53" s="135"/>
      <c r="E53" s="135"/>
      <c r="F53" s="53">
        <f t="shared" si="10"/>
        <v>0</v>
      </c>
      <c r="G53" s="54">
        <f t="shared" si="2"/>
        <v>0</v>
      </c>
      <c r="H53" s="86"/>
      <c r="I53" s="86"/>
      <c r="J53" s="86"/>
      <c r="K53" s="86">
        <f t="shared" si="3"/>
        <v>0</v>
      </c>
      <c r="L53" s="86">
        <f t="shared" si="11"/>
        <v>0</v>
      </c>
      <c r="M53" s="86">
        <f t="shared" si="5"/>
        <v>0</v>
      </c>
      <c r="N53" s="86">
        <f t="shared" si="6"/>
        <v>0</v>
      </c>
      <c r="O53" s="86">
        <f t="shared" si="7"/>
        <v>0</v>
      </c>
      <c r="P53" s="86">
        <f t="shared" si="8"/>
        <v>0</v>
      </c>
    </row>
    <row r="54" spans="1:16" x14ac:dyDescent="0.25">
      <c r="A54" s="90">
        <v>42</v>
      </c>
      <c r="B54" s="121">
        <f t="shared" si="9"/>
        <v>0</v>
      </c>
      <c r="C54" s="60"/>
      <c r="D54" s="135"/>
      <c r="E54" s="135"/>
      <c r="F54" s="53">
        <f t="shared" si="10"/>
        <v>0</v>
      </c>
      <c r="G54" s="54">
        <f t="shared" si="2"/>
        <v>0</v>
      </c>
      <c r="H54" s="86"/>
      <c r="I54" s="86"/>
      <c r="J54" s="86"/>
      <c r="K54" s="86">
        <f t="shared" si="3"/>
        <v>0</v>
      </c>
      <c r="L54" s="86">
        <f t="shared" si="11"/>
        <v>0</v>
      </c>
      <c r="M54" s="86">
        <f t="shared" si="5"/>
        <v>0</v>
      </c>
      <c r="N54" s="86">
        <f t="shared" si="6"/>
        <v>0</v>
      </c>
      <c r="O54" s="86">
        <f t="shared" si="7"/>
        <v>0</v>
      </c>
      <c r="P54" s="86">
        <f t="shared" si="8"/>
        <v>0</v>
      </c>
    </row>
    <row r="55" spans="1:16" x14ac:dyDescent="0.25">
      <c r="A55" s="122"/>
      <c r="B55" s="122"/>
      <c r="C55" s="122"/>
      <c r="D55" s="130"/>
      <c r="E55" s="131"/>
      <c r="F55" s="123"/>
      <c r="G55" s="123"/>
      <c r="H55" s="77"/>
      <c r="I55" s="91"/>
      <c r="J55" s="91"/>
      <c r="K55" s="124"/>
      <c r="L55" s="124"/>
      <c r="M55" s="124"/>
      <c r="N55" s="124"/>
      <c r="O55" s="124"/>
      <c r="P55" s="124"/>
    </row>
    <row r="56" spans="1:16" x14ac:dyDescent="0.25">
      <c r="A56" s="204" t="s">
        <v>83</v>
      </c>
      <c r="B56" s="205"/>
      <c r="C56" s="205"/>
      <c r="D56" s="205"/>
      <c r="E56" s="205"/>
      <c r="F56" s="205"/>
      <c r="G56" s="205"/>
      <c r="H56" s="205"/>
      <c r="I56" s="205"/>
      <c r="J56" s="205"/>
      <c r="K56" s="226"/>
      <c r="L56" s="125">
        <f>SUM(L$13:L55)</f>
        <v>0</v>
      </c>
      <c r="M56" s="125">
        <f>SUM(M$13:M55)</f>
        <v>0</v>
      </c>
      <c r="N56" s="125">
        <f>SUM(N$13:N55)</f>
        <v>0</v>
      </c>
      <c r="O56" s="125">
        <f>SUM(O$13:O55)</f>
        <v>0</v>
      </c>
      <c r="P56" s="125">
        <f>SUM(P$13:P55)</f>
        <v>0</v>
      </c>
    </row>
    <row r="57" spans="1:16" x14ac:dyDescent="0.25">
      <c r="A57" s="204" t="s">
        <v>84</v>
      </c>
      <c r="B57" s="205"/>
      <c r="C57" s="205"/>
      <c r="D57" s="205"/>
      <c r="E57" s="205"/>
      <c r="F57" s="205"/>
      <c r="G57" s="205"/>
      <c r="H57" s="205"/>
      <c r="I57" s="205"/>
      <c r="J57" s="226"/>
      <c r="K57" s="126">
        <v>0.05</v>
      </c>
      <c r="L57" s="125"/>
      <c r="M57" s="125"/>
      <c r="N57" s="125">
        <f>ROUND(N56*K57,2)</f>
        <v>0</v>
      </c>
      <c r="O57" s="125"/>
      <c r="P57" s="125">
        <f>SUM(M57:O57)</f>
        <v>0</v>
      </c>
    </row>
    <row r="58" spans="1:16" x14ac:dyDescent="0.25">
      <c r="A58" s="204" t="s">
        <v>9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26"/>
      <c r="L58" s="125">
        <f>SUM(L56:L57)</f>
        <v>0</v>
      </c>
      <c r="M58" s="125">
        <f>SUM(M56:M57)</f>
        <v>0</v>
      </c>
      <c r="N58" s="125">
        <f>SUM(N56:N57)</f>
        <v>0</v>
      </c>
      <c r="O58" s="125">
        <f>SUM(O56:O57)</f>
        <v>0</v>
      </c>
      <c r="P58" s="125">
        <f>SUM(P56:P57)</f>
        <v>0</v>
      </c>
    </row>
    <row r="59" spans="1:16" x14ac:dyDescent="0.25">
      <c r="A59" s="19"/>
      <c r="B59" s="19"/>
      <c r="C59" s="19"/>
      <c r="D59" s="22"/>
      <c r="E59" s="22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5">
      <c r="A60" s="19"/>
      <c r="B60" s="19"/>
      <c r="C60" s="11"/>
      <c r="E60" s="22"/>
      <c r="F60" s="29"/>
      <c r="G60" s="29"/>
      <c r="H60" s="29"/>
      <c r="I60" s="29"/>
      <c r="J60" s="11"/>
      <c r="K60" s="26"/>
      <c r="L60" s="11"/>
      <c r="M60" s="19"/>
      <c r="N60" s="24"/>
      <c r="O60" s="24"/>
      <c r="P60" s="19"/>
    </row>
    <row r="61" spans="1:16" x14ac:dyDescent="0.2">
      <c r="A61" s="19"/>
      <c r="B61" s="19"/>
      <c r="C61" s="110" t="s">
        <v>81</v>
      </c>
      <c r="D61" s="132"/>
      <c r="E61" s="108"/>
      <c r="F61" s="29"/>
      <c r="G61" s="29"/>
      <c r="H61" s="85"/>
      <c r="I61" s="114" t="s">
        <v>0</v>
      </c>
      <c r="J61" s="14"/>
      <c r="K61" s="2"/>
      <c r="L61" s="11"/>
      <c r="M61" s="19"/>
      <c r="N61" s="19"/>
      <c r="O61" s="19"/>
      <c r="P61" s="19"/>
    </row>
    <row r="62" spans="1:16" x14ac:dyDescent="0.25">
      <c r="A62" s="19"/>
      <c r="B62" s="19"/>
      <c r="C62" s="111"/>
      <c r="D62" s="133"/>
      <c r="E62" s="133" t="str">
        <f>CONCATENATE(Sheet!$I$6,"  /  ",Sheet!$I$9,"  /")</f>
        <v>Jānis Tupreinis  /  05.06.2014  /</v>
      </c>
      <c r="F62" s="19"/>
      <c r="G62" s="19"/>
      <c r="H62" s="19"/>
      <c r="I62" s="116"/>
      <c r="J62" s="116"/>
      <c r="K62" s="117"/>
      <c r="L62" s="117"/>
      <c r="M62" s="117"/>
      <c r="N62" s="117"/>
      <c r="O62" s="118" t="str">
        <f>CONCATENATE(Sheet!$I$7," sert.nr. ",Sheet!$I$8,"  /  ",Sheet!$I$9,"  /")</f>
        <v>Jānis Matisons sert.nr. 20-993  /  05.06.2014  /</v>
      </c>
      <c r="P62" s="19"/>
    </row>
    <row r="63" spans="1:16" ht="13.5" x14ac:dyDescent="0.25">
      <c r="A63" s="19"/>
      <c r="B63" s="19"/>
      <c r="C63" s="206" t="s">
        <v>82</v>
      </c>
      <c r="D63" s="206"/>
      <c r="E63" s="206"/>
      <c r="F63" s="19"/>
      <c r="G63" s="19"/>
      <c r="H63" s="19"/>
      <c r="I63" s="225" t="s">
        <v>82</v>
      </c>
      <c r="J63" s="225"/>
      <c r="K63" s="225"/>
      <c r="L63" s="225"/>
      <c r="M63" s="225"/>
      <c r="N63" s="225"/>
      <c r="O63" s="225"/>
      <c r="P63" s="19"/>
    </row>
    <row r="64" spans="1:16" x14ac:dyDescent="0.2">
      <c r="A64" s="19"/>
      <c r="B64" s="19"/>
      <c r="C64" s="1"/>
      <c r="D64" s="134"/>
      <c r="E64" s="13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x14ac:dyDescent="0.2">
      <c r="A65" s="19"/>
      <c r="B65" s="19"/>
      <c r="C65" s="1"/>
      <c r="D65" s="134"/>
      <c r="E65" s="134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</sheetData>
  <protectedRanges>
    <protectedRange password="CB6D" sqref="D26:D27" name="Range1_1_1_1_1_1_1_5"/>
    <protectedRange password="CB6D" sqref="D48" name="Range1_1_1_1_1_1_1_5_1"/>
    <protectedRange password="CB6D" sqref="D55" name="Range1_1_1_1_1_1_1_1"/>
  </protectedRanges>
  <mergeCells count="13">
    <mergeCell ref="C63:E63"/>
    <mergeCell ref="I63:O63"/>
    <mergeCell ref="A56:K56"/>
    <mergeCell ref="A57:J57"/>
    <mergeCell ref="A58:K58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60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P34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x14ac:dyDescent="0.25">
      <c r="A13" s="90">
        <v>1</v>
      </c>
      <c r="B13" s="120"/>
      <c r="C13" s="30"/>
      <c r="D13" s="37"/>
      <c r="E13" s="37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4" spans="1:16" x14ac:dyDescent="0.25">
      <c r="A14" s="90">
        <v>2</v>
      </c>
      <c r="B14" s="121">
        <f>IF(G14=5,"L.c.",)</f>
        <v>0</v>
      </c>
      <c r="C14" s="60"/>
      <c r="D14" s="135"/>
      <c r="E14" s="135"/>
      <c r="F14" s="53">
        <f t="shared" ref="F14:F20" si="0">IF(G14=5,H14/G14,)</f>
        <v>0</v>
      </c>
      <c r="G14" s="54">
        <f t="shared" ref="G14:G30" si="1">IF(H14&gt;0,5,)</f>
        <v>0</v>
      </c>
      <c r="H14" s="86"/>
      <c r="I14" s="86"/>
      <c r="J14" s="86"/>
      <c r="K14" s="86">
        <f>J14+I14+H14</f>
        <v>0</v>
      </c>
      <c r="L14" s="86">
        <f>F14*E14</f>
        <v>0</v>
      </c>
      <c r="M14" s="86">
        <f>ROUND(H14*E14,2)</f>
        <v>0</v>
      </c>
      <c r="N14" s="86">
        <f>ROUND(I14*E14,2)</f>
        <v>0</v>
      </c>
      <c r="O14" s="86">
        <f>ROUND(J14*E14,2)</f>
        <v>0</v>
      </c>
      <c r="P14" s="86">
        <f>O14+N14+M14</f>
        <v>0</v>
      </c>
    </row>
    <row r="15" spans="1:16" ht="24.75" customHeight="1" x14ac:dyDescent="0.25">
      <c r="A15" s="90">
        <v>3</v>
      </c>
      <c r="B15" s="121">
        <f t="shared" ref="B15:B18" si="2">IF(G15=5,"L.c.",)</f>
        <v>0</v>
      </c>
      <c r="C15" s="60"/>
      <c r="D15" s="135"/>
      <c r="E15" s="135"/>
      <c r="F15" s="53">
        <f t="shared" si="0"/>
        <v>0</v>
      </c>
      <c r="G15" s="54">
        <f t="shared" si="1"/>
        <v>0</v>
      </c>
      <c r="H15" s="86"/>
      <c r="I15" s="86"/>
      <c r="J15" s="86"/>
      <c r="K15" s="86">
        <f t="shared" ref="K15" si="3">J15+I15+H15</f>
        <v>0</v>
      </c>
      <c r="L15" s="86">
        <f t="shared" ref="L15" si="4">F15*E15</f>
        <v>0</v>
      </c>
      <c r="M15" s="86">
        <f t="shared" ref="M15" si="5">ROUND(H15*E15,2)</f>
        <v>0</v>
      </c>
      <c r="N15" s="86">
        <f t="shared" ref="N15" si="6">ROUND(I15*E15,2)</f>
        <v>0</v>
      </c>
      <c r="O15" s="86">
        <f t="shared" ref="O15" si="7">ROUND(J15*E15,2)</f>
        <v>0</v>
      </c>
      <c r="P15" s="86">
        <f t="shared" ref="P15" si="8">O15+N15+M15</f>
        <v>0</v>
      </c>
    </row>
    <row r="16" spans="1:16" ht="16.5" customHeight="1" x14ac:dyDescent="0.25">
      <c r="A16" s="90">
        <v>4</v>
      </c>
      <c r="B16" s="121">
        <f t="shared" si="2"/>
        <v>0</v>
      </c>
      <c r="C16" s="60"/>
      <c r="D16" s="135"/>
      <c r="E16" s="135"/>
      <c r="F16" s="53">
        <f t="shared" si="0"/>
        <v>0</v>
      </c>
      <c r="G16" s="54">
        <f t="shared" si="1"/>
        <v>0</v>
      </c>
      <c r="H16" s="86"/>
      <c r="I16" s="86"/>
      <c r="J16" s="86"/>
      <c r="K16" s="86">
        <f t="shared" ref="K16:K29" si="9">J16+I16+H16</f>
        <v>0</v>
      </c>
      <c r="L16" s="86">
        <f t="shared" ref="L16:L30" si="10">F16*E16</f>
        <v>0</v>
      </c>
      <c r="M16" s="86">
        <f t="shared" ref="M16:M29" si="11">ROUND(H16*E16,2)</f>
        <v>0</v>
      </c>
      <c r="N16" s="86">
        <f t="shared" ref="N16:N29" si="12">ROUND(I16*E16,2)</f>
        <v>0</v>
      </c>
      <c r="O16" s="86">
        <f t="shared" ref="O16:O29" si="13">ROUND(J16*E16,2)</f>
        <v>0</v>
      </c>
      <c r="P16" s="86">
        <f t="shared" ref="P16:P29" si="14">O16+N16+M16</f>
        <v>0</v>
      </c>
    </row>
    <row r="17" spans="1:16" x14ac:dyDescent="0.25">
      <c r="A17" s="90">
        <v>5</v>
      </c>
      <c r="B17" s="121">
        <f t="shared" si="2"/>
        <v>0</v>
      </c>
      <c r="C17" s="60"/>
      <c r="D17" s="135"/>
      <c r="E17" s="135"/>
      <c r="F17" s="53">
        <f t="shared" si="0"/>
        <v>0</v>
      </c>
      <c r="G17" s="54">
        <f t="shared" si="1"/>
        <v>0</v>
      </c>
      <c r="H17" s="86"/>
      <c r="I17" s="86"/>
      <c r="J17" s="86"/>
      <c r="K17" s="86">
        <f t="shared" si="9"/>
        <v>0</v>
      </c>
      <c r="L17" s="86">
        <f t="shared" si="10"/>
        <v>0</v>
      </c>
      <c r="M17" s="86">
        <f t="shared" si="11"/>
        <v>0</v>
      </c>
      <c r="N17" s="86">
        <f t="shared" si="12"/>
        <v>0</v>
      </c>
      <c r="O17" s="86">
        <f t="shared" si="13"/>
        <v>0</v>
      </c>
      <c r="P17" s="86">
        <f t="shared" si="14"/>
        <v>0</v>
      </c>
    </row>
    <row r="18" spans="1:16" x14ac:dyDescent="0.25">
      <c r="A18" s="90">
        <v>6</v>
      </c>
      <c r="B18" s="121">
        <f t="shared" si="2"/>
        <v>0</v>
      </c>
      <c r="C18" s="60"/>
      <c r="D18" s="135"/>
      <c r="E18" s="135"/>
      <c r="F18" s="53">
        <f t="shared" si="0"/>
        <v>0</v>
      </c>
      <c r="G18" s="54">
        <f t="shared" si="1"/>
        <v>0</v>
      </c>
      <c r="H18" s="86"/>
      <c r="I18" s="86"/>
      <c r="J18" s="86"/>
      <c r="K18" s="86">
        <f t="shared" si="9"/>
        <v>0</v>
      </c>
      <c r="L18" s="86">
        <f t="shared" si="10"/>
        <v>0</v>
      </c>
      <c r="M18" s="86">
        <f t="shared" si="11"/>
        <v>0</v>
      </c>
      <c r="N18" s="86">
        <f t="shared" si="12"/>
        <v>0</v>
      </c>
      <c r="O18" s="86">
        <f t="shared" si="13"/>
        <v>0</v>
      </c>
      <c r="P18" s="86">
        <f t="shared" si="14"/>
        <v>0</v>
      </c>
    </row>
    <row r="19" spans="1:16" x14ac:dyDescent="0.25">
      <c r="A19" s="90">
        <v>7</v>
      </c>
      <c r="B19" s="121">
        <f t="shared" ref="B19:B30" si="15">IF(G19=5,"L.c.",)</f>
        <v>0</v>
      </c>
      <c r="C19" s="60"/>
      <c r="D19" s="135"/>
      <c r="E19" s="135"/>
      <c r="F19" s="53">
        <f t="shared" si="0"/>
        <v>0</v>
      </c>
      <c r="G19" s="54">
        <f t="shared" si="1"/>
        <v>0</v>
      </c>
      <c r="H19" s="86"/>
      <c r="I19" s="86"/>
      <c r="J19" s="86"/>
      <c r="K19" s="86">
        <f t="shared" si="9"/>
        <v>0</v>
      </c>
      <c r="L19" s="86">
        <f t="shared" si="10"/>
        <v>0</v>
      </c>
      <c r="M19" s="86">
        <f t="shared" si="11"/>
        <v>0</v>
      </c>
      <c r="N19" s="86">
        <f t="shared" si="12"/>
        <v>0</v>
      </c>
      <c r="O19" s="86">
        <f t="shared" si="13"/>
        <v>0</v>
      </c>
      <c r="P19" s="86">
        <f t="shared" si="14"/>
        <v>0</v>
      </c>
    </row>
    <row r="20" spans="1:16" x14ac:dyDescent="0.25">
      <c r="A20" s="90">
        <v>8</v>
      </c>
      <c r="B20" s="121">
        <f t="shared" si="15"/>
        <v>0</v>
      </c>
      <c r="C20" s="60"/>
      <c r="D20" s="135"/>
      <c r="E20" s="135"/>
      <c r="F20" s="53">
        <f t="shared" si="0"/>
        <v>0</v>
      </c>
      <c r="G20" s="54">
        <f t="shared" si="1"/>
        <v>0</v>
      </c>
      <c r="H20" s="86"/>
      <c r="I20" s="86"/>
      <c r="J20" s="86"/>
      <c r="K20" s="86">
        <f t="shared" si="9"/>
        <v>0</v>
      </c>
      <c r="L20" s="86">
        <f t="shared" si="10"/>
        <v>0</v>
      </c>
      <c r="M20" s="86">
        <f t="shared" si="11"/>
        <v>0</v>
      </c>
      <c r="N20" s="86">
        <f t="shared" si="12"/>
        <v>0</v>
      </c>
      <c r="O20" s="86">
        <f t="shared" si="13"/>
        <v>0</v>
      </c>
      <c r="P20" s="86">
        <f t="shared" si="14"/>
        <v>0</v>
      </c>
    </row>
    <row r="21" spans="1:16" x14ac:dyDescent="0.25">
      <c r="A21" s="90">
        <v>9</v>
      </c>
      <c r="B21" s="121">
        <f t="shared" si="15"/>
        <v>0</v>
      </c>
      <c r="C21" s="60"/>
      <c r="D21" s="135"/>
      <c r="E21" s="135"/>
      <c r="F21" s="53">
        <f t="shared" ref="F21:F30" si="16">IF(G21=5,H21/G21,)</f>
        <v>0</v>
      </c>
      <c r="G21" s="54">
        <f t="shared" si="1"/>
        <v>0</v>
      </c>
      <c r="H21" s="86"/>
      <c r="I21" s="86"/>
      <c r="J21" s="86"/>
      <c r="K21" s="86">
        <f t="shared" si="9"/>
        <v>0</v>
      </c>
      <c r="L21" s="86">
        <f t="shared" si="10"/>
        <v>0</v>
      </c>
      <c r="M21" s="86">
        <f t="shared" si="11"/>
        <v>0</v>
      </c>
      <c r="N21" s="86">
        <f t="shared" si="12"/>
        <v>0</v>
      </c>
      <c r="O21" s="86">
        <f t="shared" si="13"/>
        <v>0</v>
      </c>
      <c r="P21" s="86">
        <f t="shared" si="14"/>
        <v>0</v>
      </c>
    </row>
    <row r="22" spans="1:16" ht="14.25" customHeight="1" x14ac:dyDescent="0.25">
      <c r="A22" s="90">
        <v>10</v>
      </c>
      <c r="B22" s="121">
        <f t="shared" si="15"/>
        <v>0</v>
      </c>
      <c r="C22" s="60"/>
      <c r="D22" s="135"/>
      <c r="E22" s="135"/>
      <c r="F22" s="53">
        <f t="shared" si="16"/>
        <v>0</v>
      </c>
      <c r="G22" s="54">
        <f t="shared" si="1"/>
        <v>0</v>
      </c>
      <c r="H22" s="86"/>
      <c r="I22" s="86"/>
      <c r="J22" s="86"/>
      <c r="K22" s="86">
        <f t="shared" si="9"/>
        <v>0</v>
      </c>
      <c r="L22" s="86">
        <f t="shared" si="10"/>
        <v>0</v>
      </c>
      <c r="M22" s="86">
        <f t="shared" si="11"/>
        <v>0</v>
      </c>
      <c r="N22" s="86">
        <f t="shared" si="12"/>
        <v>0</v>
      </c>
      <c r="O22" s="86">
        <f t="shared" si="13"/>
        <v>0</v>
      </c>
      <c r="P22" s="86">
        <f t="shared" si="14"/>
        <v>0</v>
      </c>
    </row>
    <row r="23" spans="1:16" x14ac:dyDescent="0.25">
      <c r="A23" s="90">
        <v>11</v>
      </c>
      <c r="B23" s="121">
        <f t="shared" si="15"/>
        <v>0</v>
      </c>
      <c r="C23" s="63"/>
      <c r="D23" s="135"/>
      <c r="E23" s="135"/>
      <c r="F23" s="53">
        <f t="shared" si="16"/>
        <v>0</v>
      </c>
      <c r="G23" s="54">
        <f t="shared" si="1"/>
        <v>0</v>
      </c>
      <c r="H23" s="86"/>
      <c r="I23" s="86"/>
      <c r="J23" s="86"/>
      <c r="K23" s="86"/>
      <c r="L23" s="86"/>
      <c r="M23" s="86"/>
      <c r="N23" s="86"/>
      <c r="O23" s="86"/>
      <c r="P23" s="86"/>
    </row>
    <row r="24" spans="1:16" ht="27" customHeight="1" x14ac:dyDescent="0.25">
      <c r="A24" s="90">
        <v>12</v>
      </c>
      <c r="B24" s="121">
        <f t="shared" si="15"/>
        <v>0</v>
      </c>
      <c r="C24" s="60"/>
      <c r="D24" s="135"/>
      <c r="E24" s="135"/>
      <c r="F24" s="53">
        <f t="shared" si="16"/>
        <v>0</v>
      </c>
      <c r="G24" s="54">
        <f t="shared" si="1"/>
        <v>0</v>
      </c>
      <c r="H24" s="86"/>
      <c r="I24" s="86"/>
      <c r="J24" s="86"/>
      <c r="K24" s="86">
        <f t="shared" ref="K24" si="17">J24+I24+H24</f>
        <v>0</v>
      </c>
      <c r="L24" s="86">
        <f t="shared" ref="L24" si="18">F24*E24</f>
        <v>0</v>
      </c>
      <c r="M24" s="86">
        <f t="shared" ref="M24" si="19">ROUND(H24*E24,2)</f>
        <v>0</v>
      </c>
      <c r="N24" s="86">
        <f t="shared" ref="N24" si="20">ROUND(I24*E24,2)</f>
        <v>0</v>
      </c>
      <c r="O24" s="86">
        <f t="shared" ref="O24" si="21">ROUND(J24*E24,2)</f>
        <v>0</v>
      </c>
      <c r="P24" s="86">
        <f t="shared" ref="P24" si="22">O24+N24+M24</f>
        <v>0</v>
      </c>
    </row>
    <row r="25" spans="1:16" ht="15.75" customHeight="1" x14ac:dyDescent="0.25">
      <c r="A25" s="90">
        <v>13</v>
      </c>
      <c r="B25" s="121">
        <f t="shared" si="15"/>
        <v>0</v>
      </c>
      <c r="C25" s="60"/>
      <c r="D25" s="135"/>
      <c r="E25" s="135"/>
      <c r="F25" s="53">
        <f t="shared" si="16"/>
        <v>0</v>
      </c>
      <c r="G25" s="54">
        <f t="shared" si="1"/>
        <v>0</v>
      </c>
      <c r="H25" s="86"/>
      <c r="I25" s="86"/>
      <c r="J25" s="86"/>
      <c r="K25" s="86">
        <f t="shared" si="9"/>
        <v>0</v>
      </c>
      <c r="L25" s="86">
        <f t="shared" si="10"/>
        <v>0</v>
      </c>
      <c r="M25" s="86">
        <f t="shared" si="11"/>
        <v>0</v>
      </c>
      <c r="N25" s="86">
        <f t="shared" si="12"/>
        <v>0</v>
      </c>
      <c r="O25" s="86">
        <f t="shared" si="13"/>
        <v>0</v>
      </c>
      <c r="P25" s="86">
        <f t="shared" si="14"/>
        <v>0</v>
      </c>
    </row>
    <row r="26" spans="1:16" x14ac:dyDescent="0.25">
      <c r="A26" s="90">
        <v>14</v>
      </c>
      <c r="B26" s="121">
        <f t="shared" si="15"/>
        <v>0</v>
      </c>
      <c r="C26" s="60"/>
      <c r="D26" s="135"/>
      <c r="E26" s="135"/>
      <c r="F26" s="53">
        <f t="shared" si="16"/>
        <v>0</v>
      </c>
      <c r="G26" s="54">
        <f t="shared" si="1"/>
        <v>0</v>
      </c>
      <c r="H26" s="86"/>
      <c r="I26" s="86"/>
      <c r="J26" s="86"/>
      <c r="K26" s="86">
        <f t="shared" si="9"/>
        <v>0</v>
      </c>
      <c r="L26" s="86">
        <f t="shared" si="10"/>
        <v>0</v>
      </c>
      <c r="M26" s="86">
        <f t="shared" si="11"/>
        <v>0</v>
      </c>
      <c r="N26" s="86">
        <f t="shared" si="12"/>
        <v>0</v>
      </c>
      <c r="O26" s="86">
        <f t="shared" si="13"/>
        <v>0</v>
      </c>
      <c r="P26" s="86">
        <f t="shared" si="14"/>
        <v>0</v>
      </c>
    </row>
    <row r="27" spans="1:16" x14ac:dyDescent="0.25">
      <c r="A27" s="90">
        <v>15</v>
      </c>
      <c r="B27" s="121">
        <f t="shared" si="15"/>
        <v>0</v>
      </c>
      <c r="C27" s="60"/>
      <c r="D27" s="135"/>
      <c r="E27" s="135"/>
      <c r="F27" s="53">
        <f t="shared" si="16"/>
        <v>0</v>
      </c>
      <c r="G27" s="54">
        <f t="shared" si="1"/>
        <v>0</v>
      </c>
      <c r="H27" s="86"/>
      <c r="I27" s="86"/>
      <c r="J27" s="86"/>
      <c r="K27" s="86">
        <f t="shared" si="9"/>
        <v>0</v>
      </c>
      <c r="L27" s="86">
        <f t="shared" si="10"/>
        <v>0</v>
      </c>
      <c r="M27" s="86">
        <f t="shared" si="11"/>
        <v>0</v>
      </c>
      <c r="N27" s="86">
        <f t="shared" si="12"/>
        <v>0</v>
      </c>
      <c r="O27" s="86">
        <f t="shared" si="13"/>
        <v>0</v>
      </c>
      <c r="P27" s="86">
        <f t="shared" si="14"/>
        <v>0</v>
      </c>
    </row>
    <row r="28" spans="1:16" x14ac:dyDescent="0.25">
      <c r="A28" s="90">
        <v>16</v>
      </c>
      <c r="B28" s="121">
        <f t="shared" si="15"/>
        <v>0</v>
      </c>
      <c r="C28" s="60"/>
      <c r="D28" s="135"/>
      <c r="E28" s="135"/>
      <c r="F28" s="53">
        <f t="shared" si="16"/>
        <v>0</v>
      </c>
      <c r="G28" s="54">
        <f t="shared" si="1"/>
        <v>0</v>
      </c>
      <c r="H28" s="86"/>
      <c r="I28" s="86"/>
      <c r="J28" s="86"/>
      <c r="K28" s="86">
        <f t="shared" si="9"/>
        <v>0</v>
      </c>
      <c r="L28" s="86">
        <f t="shared" si="10"/>
        <v>0</v>
      </c>
      <c r="M28" s="86">
        <f t="shared" si="11"/>
        <v>0</v>
      </c>
      <c r="N28" s="86">
        <f t="shared" si="12"/>
        <v>0</v>
      </c>
      <c r="O28" s="86">
        <f t="shared" si="13"/>
        <v>0</v>
      </c>
      <c r="P28" s="86">
        <f t="shared" si="14"/>
        <v>0</v>
      </c>
    </row>
    <row r="29" spans="1:16" x14ac:dyDescent="0.25">
      <c r="A29" s="90">
        <v>17</v>
      </c>
      <c r="B29" s="121">
        <f t="shared" si="15"/>
        <v>0</v>
      </c>
      <c r="C29" s="60"/>
      <c r="D29" s="135"/>
      <c r="E29" s="135"/>
      <c r="F29" s="53">
        <f t="shared" si="16"/>
        <v>0</v>
      </c>
      <c r="G29" s="54">
        <f t="shared" si="1"/>
        <v>0</v>
      </c>
      <c r="H29" s="86"/>
      <c r="I29" s="86"/>
      <c r="J29" s="86"/>
      <c r="K29" s="86">
        <f t="shared" si="9"/>
        <v>0</v>
      </c>
      <c r="L29" s="86">
        <f t="shared" si="10"/>
        <v>0</v>
      </c>
      <c r="M29" s="86">
        <f t="shared" si="11"/>
        <v>0</v>
      </c>
      <c r="N29" s="86">
        <f t="shared" si="12"/>
        <v>0</v>
      </c>
      <c r="O29" s="86">
        <f t="shared" si="13"/>
        <v>0</v>
      </c>
      <c r="P29" s="86">
        <f t="shared" si="14"/>
        <v>0</v>
      </c>
    </row>
    <row r="30" spans="1:16" ht="16.5" customHeight="1" x14ac:dyDescent="0.25">
      <c r="A30" s="90">
        <v>18</v>
      </c>
      <c r="B30" s="121">
        <f t="shared" si="15"/>
        <v>0</v>
      </c>
      <c r="C30" s="60"/>
      <c r="D30" s="135"/>
      <c r="E30" s="135"/>
      <c r="F30" s="53">
        <f t="shared" si="16"/>
        <v>0</v>
      </c>
      <c r="G30" s="54">
        <f t="shared" si="1"/>
        <v>0</v>
      </c>
      <c r="H30" s="86"/>
      <c r="I30" s="86"/>
      <c r="J30" s="86"/>
      <c r="K30" s="86">
        <f>J30+I30+H30</f>
        <v>0</v>
      </c>
      <c r="L30" s="86">
        <f t="shared" si="10"/>
        <v>0</v>
      </c>
      <c r="M30" s="86">
        <f>ROUND(H30*E30,2)</f>
        <v>0</v>
      </c>
      <c r="N30" s="86">
        <f>ROUND(I30*E30,2)</f>
        <v>0</v>
      </c>
      <c r="O30" s="86">
        <f>ROUND(J30*E30,2)</f>
        <v>0</v>
      </c>
      <c r="P30" s="86">
        <f>O30+N30+M30</f>
        <v>0</v>
      </c>
    </row>
    <row r="31" spans="1:16" x14ac:dyDescent="0.25">
      <c r="A31" s="122"/>
      <c r="B31" s="122"/>
      <c r="C31" s="122"/>
      <c r="D31" s="130"/>
      <c r="E31" s="131"/>
      <c r="F31" s="123"/>
      <c r="G31" s="123"/>
      <c r="H31" s="77"/>
      <c r="I31" s="91"/>
      <c r="J31" s="91"/>
      <c r="K31" s="124"/>
      <c r="L31" s="124"/>
      <c r="M31" s="124"/>
      <c r="N31" s="124"/>
      <c r="O31" s="124"/>
      <c r="P31" s="124"/>
    </row>
    <row r="32" spans="1:16" x14ac:dyDescent="0.25">
      <c r="A32" s="204" t="s">
        <v>83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26"/>
      <c r="L32" s="125">
        <f>SUM(L$13:L31)</f>
        <v>0</v>
      </c>
      <c r="M32" s="125">
        <f>SUM(M$13:M31)</f>
        <v>0</v>
      </c>
      <c r="N32" s="125">
        <f>SUM(N$13:N31)</f>
        <v>0</v>
      </c>
      <c r="O32" s="125">
        <f>SUM(O$13:O31)</f>
        <v>0</v>
      </c>
      <c r="P32" s="125">
        <f>SUM(P$13:P31)</f>
        <v>0</v>
      </c>
    </row>
    <row r="33" spans="1:16" x14ac:dyDescent="0.25">
      <c r="A33" s="204" t="s">
        <v>84</v>
      </c>
      <c r="B33" s="205"/>
      <c r="C33" s="205"/>
      <c r="D33" s="205"/>
      <c r="E33" s="205"/>
      <c r="F33" s="205"/>
      <c r="G33" s="205"/>
      <c r="H33" s="205"/>
      <c r="I33" s="205"/>
      <c r="J33" s="226"/>
      <c r="K33" s="126">
        <v>0.05</v>
      </c>
      <c r="L33" s="125"/>
      <c r="M33" s="125"/>
      <c r="N33" s="125">
        <f>ROUND(N32*K33,2)</f>
        <v>0</v>
      </c>
      <c r="O33" s="125"/>
      <c r="P33" s="125">
        <f>SUM(M33:O33)</f>
        <v>0</v>
      </c>
    </row>
    <row r="34" spans="1:16" x14ac:dyDescent="0.25">
      <c r="A34" s="204" t="s">
        <v>9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26"/>
      <c r="L34" s="125">
        <f>SUM(L32:L33)</f>
        <v>0</v>
      </c>
      <c r="M34" s="125">
        <f>SUM(M32:M33)</f>
        <v>0</v>
      </c>
      <c r="N34" s="125">
        <f>SUM(N32:N33)</f>
        <v>0</v>
      </c>
      <c r="O34" s="125">
        <f>SUM(O32:O33)</f>
        <v>0</v>
      </c>
      <c r="P34" s="125">
        <f>SUM(P32:P33)</f>
        <v>0</v>
      </c>
    </row>
    <row r="35" spans="1:16" x14ac:dyDescent="0.25">
      <c r="A35" s="19"/>
      <c r="B35" s="19"/>
      <c r="C35" s="19"/>
      <c r="D35" s="22"/>
      <c r="E35" s="22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x14ac:dyDescent="0.25">
      <c r="A36" s="19"/>
      <c r="B36" s="19"/>
      <c r="C36" s="11"/>
      <c r="E36" s="22"/>
      <c r="F36" s="29"/>
      <c r="G36" s="29"/>
      <c r="H36" s="29"/>
      <c r="I36" s="29"/>
      <c r="J36" s="11"/>
      <c r="K36" s="26"/>
      <c r="L36" s="11"/>
      <c r="M36" s="19"/>
      <c r="N36" s="24"/>
      <c r="O36" s="24"/>
      <c r="P36" s="19"/>
    </row>
    <row r="37" spans="1:16" x14ac:dyDescent="0.2">
      <c r="A37" s="19"/>
      <c r="B37" s="19"/>
      <c r="C37" s="110" t="s">
        <v>81</v>
      </c>
      <c r="D37" s="132"/>
      <c r="E37" s="108"/>
      <c r="F37" s="29"/>
      <c r="G37" s="29"/>
      <c r="H37" s="85"/>
      <c r="I37" s="114" t="s">
        <v>0</v>
      </c>
      <c r="J37" s="14"/>
      <c r="K37" s="2"/>
      <c r="L37" s="11"/>
      <c r="M37" s="19"/>
      <c r="N37" s="19"/>
      <c r="O37" s="19"/>
      <c r="P37" s="19"/>
    </row>
    <row r="38" spans="1:16" x14ac:dyDescent="0.25">
      <c r="A38" s="19"/>
      <c r="B38" s="19"/>
      <c r="C38" s="111"/>
      <c r="D38" s="133"/>
      <c r="E38" s="133" t="str">
        <f>CONCATENATE(Sheet!$I$6,"  /  ",Sheet!$I$9,"  /")</f>
        <v>Jānis Tupreinis  /  05.06.2014  /</v>
      </c>
      <c r="F38" s="19"/>
      <c r="G38" s="19"/>
      <c r="H38" s="19"/>
      <c r="I38" s="116"/>
      <c r="J38" s="116"/>
      <c r="K38" s="117"/>
      <c r="L38" s="117"/>
      <c r="M38" s="117"/>
      <c r="N38" s="117"/>
      <c r="O38" s="118" t="str">
        <f>CONCATENATE(Sheet!$I$7," sert.nr. ",Sheet!$I$8,"  /  ",Sheet!$I$9,"  /")</f>
        <v>Jānis Matisons sert.nr. 20-993  /  05.06.2014  /</v>
      </c>
      <c r="P38" s="19"/>
    </row>
    <row r="39" spans="1:16" ht="13.5" x14ac:dyDescent="0.25">
      <c r="A39" s="19"/>
      <c r="B39" s="19"/>
      <c r="C39" s="206" t="s">
        <v>82</v>
      </c>
      <c r="D39" s="206"/>
      <c r="E39" s="206"/>
      <c r="F39" s="19"/>
      <c r="G39" s="19"/>
      <c r="H39" s="19"/>
      <c r="I39" s="225" t="s">
        <v>82</v>
      </c>
      <c r="J39" s="225"/>
      <c r="K39" s="225"/>
      <c r="L39" s="225"/>
      <c r="M39" s="225"/>
      <c r="N39" s="225"/>
      <c r="O39" s="225"/>
      <c r="P39" s="19"/>
    </row>
    <row r="40" spans="1:16" x14ac:dyDescent="0.2">
      <c r="A40" s="19"/>
      <c r="B40" s="19"/>
      <c r="C40" s="1"/>
      <c r="D40" s="134"/>
      <c r="E40" s="13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x14ac:dyDescent="0.2">
      <c r="A41" s="19"/>
      <c r="B41" s="19"/>
      <c r="C41" s="1"/>
      <c r="D41" s="134"/>
      <c r="E41" s="13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</sheetData>
  <protectedRanges>
    <protectedRange password="CB6D" sqref="D31" name="Range1_1_1_1_1_1_1_1"/>
  </protectedRanges>
  <mergeCells count="13">
    <mergeCell ref="C39:E39"/>
    <mergeCell ref="I39:O39"/>
    <mergeCell ref="A32:K32"/>
    <mergeCell ref="A33:J33"/>
    <mergeCell ref="A34:K34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0"/>
  <sheetViews>
    <sheetView showZeros="0" view="pageBreakPreview" topLeftCell="A4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62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P53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ht="15" x14ac:dyDescent="0.25">
      <c r="A13" s="90">
        <v>1</v>
      </c>
      <c r="B13" s="120"/>
      <c r="C13" s="34"/>
      <c r="D13" s="37"/>
      <c r="E13" s="155"/>
      <c r="F13" s="37"/>
      <c r="G13" s="155"/>
      <c r="H13" s="37"/>
      <c r="I13" s="155"/>
      <c r="J13" s="37"/>
      <c r="K13" s="155"/>
      <c r="L13" s="37"/>
      <c r="M13" s="155"/>
      <c r="N13" s="37"/>
      <c r="O13" s="155"/>
      <c r="P13" s="37"/>
    </row>
    <row r="14" spans="1:16" x14ac:dyDescent="0.25">
      <c r="A14" s="90">
        <v>2</v>
      </c>
      <c r="B14" s="121">
        <f>IF(G14=5,"L.c.",)</f>
        <v>0</v>
      </c>
      <c r="C14" s="60"/>
      <c r="D14" s="135"/>
      <c r="E14" s="135"/>
      <c r="F14" s="53">
        <f t="shared" ref="F14:F21" si="0">IF(G14=5,H14/G14,)</f>
        <v>0</v>
      </c>
      <c r="G14" s="54">
        <f t="shared" ref="G14:G49" si="1">IF(H14&gt;0,5,)</f>
        <v>0</v>
      </c>
      <c r="H14" s="86"/>
      <c r="I14" s="86"/>
      <c r="J14" s="86"/>
      <c r="K14" s="74">
        <f t="shared" ref="K14:K47" si="2">SUM(H14:J14)</f>
        <v>0</v>
      </c>
      <c r="L14" s="74">
        <f t="shared" ref="L14:L47" si="3">ROUND(E14*F14,2)</f>
        <v>0</v>
      </c>
      <c r="M14" s="74">
        <f t="shared" ref="M14:M47" si="4">ROUND(E14*H14,2)</f>
        <v>0</v>
      </c>
      <c r="N14" s="74">
        <f t="shared" ref="N14:N47" si="5">ROUND(E14*I14,2)</f>
        <v>0</v>
      </c>
      <c r="O14" s="74">
        <f t="shared" ref="O14:O47" si="6">ROUND(E14*J14,2)</f>
        <v>0</v>
      </c>
      <c r="P14" s="74">
        <f t="shared" ref="P14:P47" si="7">SUM(M14:O14)</f>
        <v>0</v>
      </c>
    </row>
    <row r="15" spans="1:16" x14ac:dyDescent="0.25">
      <c r="A15" s="90">
        <v>3</v>
      </c>
      <c r="B15" s="121">
        <f t="shared" ref="B15:B18" si="8">IF(G15=5,"L.c.",)</f>
        <v>0</v>
      </c>
      <c r="C15" s="60"/>
      <c r="D15" s="135"/>
      <c r="E15" s="135"/>
      <c r="F15" s="53">
        <f t="shared" si="0"/>
        <v>0</v>
      </c>
      <c r="G15" s="54">
        <f t="shared" si="1"/>
        <v>0</v>
      </c>
      <c r="H15" s="86"/>
      <c r="I15" s="86"/>
      <c r="J15" s="86"/>
      <c r="K15" s="74">
        <f t="shared" si="2"/>
        <v>0</v>
      </c>
      <c r="L15" s="74">
        <f t="shared" si="3"/>
        <v>0</v>
      </c>
      <c r="M15" s="74">
        <f t="shared" si="4"/>
        <v>0</v>
      </c>
      <c r="N15" s="74">
        <f t="shared" si="5"/>
        <v>0</v>
      </c>
      <c r="O15" s="74">
        <f t="shared" si="6"/>
        <v>0</v>
      </c>
      <c r="P15" s="74">
        <f t="shared" si="7"/>
        <v>0</v>
      </c>
    </row>
    <row r="16" spans="1:16" x14ac:dyDescent="0.25">
      <c r="A16" s="90">
        <v>4</v>
      </c>
      <c r="B16" s="121">
        <f t="shared" si="8"/>
        <v>0</v>
      </c>
      <c r="C16" s="60"/>
      <c r="D16" s="135"/>
      <c r="E16" s="135"/>
      <c r="F16" s="53">
        <f t="shared" si="0"/>
        <v>0</v>
      </c>
      <c r="G16" s="54">
        <f t="shared" si="1"/>
        <v>0</v>
      </c>
      <c r="H16" s="86"/>
      <c r="I16" s="86"/>
      <c r="J16" s="86"/>
      <c r="K16" s="74">
        <f t="shared" si="2"/>
        <v>0</v>
      </c>
      <c r="L16" s="74">
        <f t="shared" si="3"/>
        <v>0</v>
      </c>
      <c r="M16" s="74">
        <f t="shared" si="4"/>
        <v>0</v>
      </c>
      <c r="N16" s="74">
        <f t="shared" si="5"/>
        <v>0</v>
      </c>
      <c r="O16" s="74">
        <f t="shared" si="6"/>
        <v>0</v>
      </c>
      <c r="P16" s="74">
        <f t="shared" si="7"/>
        <v>0</v>
      </c>
    </row>
    <row r="17" spans="1:16" ht="16.5" customHeight="1" x14ac:dyDescent="0.25">
      <c r="A17" s="90">
        <v>5</v>
      </c>
      <c r="B17" s="121">
        <f t="shared" si="8"/>
        <v>0</v>
      </c>
      <c r="C17" s="60"/>
      <c r="D17" s="135"/>
      <c r="E17" s="135"/>
      <c r="F17" s="53">
        <f t="shared" si="0"/>
        <v>0</v>
      </c>
      <c r="G17" s="54">
        <f t="shared" si="1"/>
        <v>0</v>
      </c>
      <c r="H17" s="86"/>
      <c r="I17" s="86"/>
      <c r="J17" s="86"/>
      <c r="K17" s="74">
        <f t="shared" si="2"/>
        <v>0</v>
      </c>
      <c r="L17" s="74">
        <f t="shared" si="3"/>
        <v>0</v>
      </c>
      <c r="M17" s="74">
        <f t="shared" si="4"/>
        <v>0</v>
      </c>
      <c r="N17" s="74">
        <f t="shared" si="5"/>
        <v>0</v>
      </c>
      <c r="O17" s="74">
        <f t="shared" si="6"/>
        <v>0</v>
      </c>
      <c r="P17" s="74">
        <f t="shared" si="7"/>
        <v>0</v>
      </c>
    </row>
    <row r="18" spans="1:16" x14ac:dyDescent="0.25">
      <c r="A18" s="90">
        <v>6</v>
      </c>
      <c r="B18" s="121">
        <f t="shared" si="8"/>
        <v>0</v>
      </c>
      <c r="C18" s="60"/>
      <c r="D18" s="135"/>
      <c r="E18" s="135"/>
      <c r="F18" s="53">
        <f t="shared" si="0"/>
        <v>0</v>
      </c>
      <c r="G18" s="54">
        <f t="shared" si="1"/>
        <v>0</v>
      </c>
      <c r="H18" s="86"/>
      <c r="I18" s="86"/>
      <c r="J18" s="86"/>
      <c r="K18" s="74">
        <f t="shared" si="2"/>
        <v>0</v>
      </c>
      <c r="L18" s="74">
        <f t="shared" si="3"/>
        <v>0</v>
      </c>
      <c r="M18" s="74">
        <f t="shared" si="4"/>
        <v>0</v>
      </c>
      <c r="N18" s="74">
        <f t="shared" si="5"/>
        <v>0</v>
      </c>
      <c r="O18" s="74">
        <f t="shared" si="6"/>
        <v>0</v>
      </c>
      <c r="P18" s="74">
        <f t="shared" si="7"/>
        <v>0</v>
      </c>
    </row>
    <row r="19" spans="1:16" x14ac:dyDescent="0.25">
      <c r="A19" s="90">
        <v>7</v>
      </c>
      <c r="B19" s="121">
        <f t="shared" ref="B19:B49" si="9">IF(G19=5,"L.c.",)</f>
        <v>0</v>
      </c>
      <c r="C19" s="60"/>
      <c r="D19" s="135"/>
      <c r="E19" s="135"/>
      <c r="F19" s="53">
        <f t="shared" si="0"/>
        <v>0</v>
      </c>
      <c r="G19" s="54">
        <f t="shared" si="1"/>
        <v>0</v>
      </c>
      <c r="H19" s="86"/>
      <c r="I19" s="86"/>
      <c r="J19" s="86"/>
      <c r="K19" s="74">
        <f t="shared" si="2"/>
        <v>0</v>
      </c>
      <c r="L19" s="74">
        <f t="shared" si="3"/>
        <v>0</v>
      </c>
      <c r="M19" s="74">
        <f t="shared" si="4"/>
        <v>0</v>
      </c>
      <c r="N19" s="74">
        <f t="shared" si="5"/>
        <v>0</v>
      </c>
      <c r="O19" s="74">
        <f t="shared" si="6"/>
        <v>0</v>
      </c>
      <c r="P19" s="74">
        <f t="shared" si="7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5"/>
      <c r="F20" s="53">
        <f t="shared" si="0"/>
        <v>0</v>
      </c>
      <c r="G20" s="54">
        <f t="shared" si="1"/>
        <v>0</v>
      </c>
      <c r="H20" s="86"/>
      <c r="I20" s="86"/>
      <c r="J20" s="86"/>
      <c r="K20" s="74">
        <f t="shared" si="2"/>
        <v>0</v>
      </c>
      <c r="L20" s="74">
        <f t="shared" si="3"/>
        <v>0</v>
      </c>
      <c r="M20" s="74">
        <f t="shared" si="4"/>
        <v>0</v>
      </c>
      <c r="N20" s="74">
        <f t="shared" si="5"/>
        <v>0</v>
      </c>
      <c r="O20" s="74">
        <f t="shared" si="6"/>
        <v>0</v>
      </c>
      <c r="P20" s="74">
        <f t="shared" si="7"/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5"/>
      <c r="E21" s="135"/>
      <c r="F21" s="53">
        <f t="shared" si="0"/>
        <v>0</v>
      </c>
      <c r="G21" s="54">
        <f t="shared" si="1"/>
        <v>0</v>
      </c>
      <c r="H21" s="86"/>
      <c r="I21" s="86"/>
      <c r="J21" s="86"/>
      <c r="K21" s="74">
        <f t="shared" si="2"/>
        <v>0</v>
      </c>
      <c r="L21" s="74">
        <f t="shared" si="3"/>
        <v>0</v>
      </c>
      <c r="M21" s="74">
        <f t="shared" si="4"/>
        <v>0</v>
      </c>
      <c r="N21" s="74">
        <f t="shared" si="5"/>
        <v>0</v>
      </c>
      <c r="O21" s="74">
        <f t="shared" si="6"/>
        <v>0</v>
      </c>
      <c r="P21" s="74">
        <f t="shared" si="7"/>
        <v>0</v>
      </c>
    </row>
    <row r="22" spans="1:16" x14ac:dyDescent="0.25">
      <c r="A22" s="90">
        <v>10</v>
      </c>
      <c r="B22" s="121">
        <f t="shared" si="9"/>
        <v>0</v>
      </c>
      <c r="C22" s="60"/>
      <c r="D22" s="135"/>
      <c r="E22" s="135"/>
      <c r="F22" s="53">
        <f t="shared" ref="F22:F49" si="10">IF(G22=5,H22/G22,)</f>
        <v>0</v>
      </c>
      <c r="G22" s="54">
        <f t="shared" si="1"/>
        <v>0</v>
      </c>
      <c r="H22" s="86"/>
      <c r="I22" s="86"/>
      <c r="J22" s="86"/>
      <c r="K22" s="74">
        <f t="shared" si="2"/>
        <v>0</v>
      </c>
      <c r="L22" s="74">
        <f t="shared" si="3"/>
        <v>0</v>
      </c>
      <c r="M22" s="74">
        <f t="shared" si="4"/>
        <v>0</v>
      </c>
      <c r="N22" s="74">
        <f t="shared" si="5"/>
        <v>0</v>
      </c>
      <c r="O22" s="74">
        <f t="shared" si="6"/>
        <v>0</v>
      </c>
      <c r="P22" s="74">
        <f t="shared" si="7"/>
        <v>0</v>
      </c>
    </row>
    <row r="23" spans="1:16" x14ac:dyDescent="0.25">
      <c r="A23" s="90">
        <v>11</v>
      </c>
      <c r="B23" s="121">
        <f t="shared" si="9"/>
        <v>0</v>
      </c>
      <c r="C23" s="60"/>
      <c r="D23" s="135"/>
      <c r="E23" s="135"/>
      <c r="F23" s="53">
        <f t="shared" si="10"/>
        <v>0</v>
      </c>
      <c r="G23" s="54">
        <f t="shared" si="1"/>
        <v>0</v>
      </c>
      <c r="H23" s="86"/>
      <c r="I23" s="86"/>
      <c r="J23" s="86"/>
      <c r="K23" s="74">
        <f t="shared" si="2"/>
        <v>0</v>
      </c>
      <c r="L23" s="74">
        <f t="shared" si="3"/>
        <v>0</v>
      </c>
      <c r="M23" s="74">
        <f t="shared" si="4"/>
        <v>0</v>
      </c>
      <c r="N23" s="74">
        <f t="shared" si="5"/>
        <v>0</v>
      </c>
      <c r="O23" s="74">
        <f t="shared" si="6"/>
        <v>0</v>
      </c>
      <c r="P23" s="74">
        <f t="shared" si="7"/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5"/>
      <c r="F24" s="53">
        <f t="shared" si="10"/>
        <v>0</v>
      </c>
      <c r="G24" s="54">
        <f t="shared" si="1"/>
        <v>0</v>
      </c>
      <c r="H24" s="86"/>
      <c r="I24" s="86"/>
      <c r="J24" s="86"/>
      <c r="K24" s="74">
        <f t="shared" si="2"/>
        <v>0</v>
      </c>
      <c r="L24" s="74">
        <f t="shared" si="3"/>
        <v>0</v>
      </c>
      <c r="M24" s="74">
        <f t="shared" si="4"/>
        <v>0</v>
      </c>
      <c r="N24" s="74">
        <f t="shared" si="5"/>
        <v>0</v>
      </c>
      <c r="O24" s="74">
        <f t="shared" si="6"/>
        <v>0</v>
      </c>
      <c r="P24" s="74">
        <f t="shared" si="7"/>
        <v>0</v>
      </c>
    </row>
    <row r="25" spans="1:16" x14ac:dyDescent="0.25">
      <c r="A25" s="90">
        <v>13</v>
      </c>
      <c r="B25" s="121">
        <f t="shared" si="9"/>
        <v>0</v>
      </c>
      <c r="C25" s="60"/>
      <c r="D25" s="135"/>
      <c r="E25" s="135"/>
      <c r="F25" s="53">
        <f t="shared" si="10"/>
        <v>0</v>
      </c>
      <c r="G25" s="54">
        <f t="shared" si="1"/>
        <v>0</v>
      </c>
      <c r="H25" s="86"/>
      <c r="I25" s="86"/>
      <c r="J25" s="86"/>
      <c r="K25" s="74">
        <f t="shared" si="2"/>
        <v>0</v>
      </c>
      <c r="L25" s="74">
        <f t="shared" si="3"/>
        <v>0</v>
      </c>
      <c r="M25" s="74">
        <f t="shared" si="4"/>
        <v>0</v>
      </c>
      <c r="N25" s="74">
        <f t="shared" si="5"/>
        <v>0</v>
      </c>
      <c r="O25" s="74">
        <f t="shared" si="6"/>
        <v>0</v>
      </c>
      <c r="P25" s="74">
        <f t="shared" si="7"/>
        <v>0</v>
      </c>
    </row>
    <row r="26" spans="1:16" ht="25.5" customHeight="1" x14ac:dyDescent="0.25">
      <c r="A26" s="90">
        <v>14</v>
      </c>
      <c r="B26" s="121">
        <f t="shared" si="9"/>
        <v>0</v>
      </c>
      <c r="C26" s="60"/>
      <c r="D26" s="135"/>
      <c r="E26" s="135"/>
      <c r="F26" s="53">
        <f t="shared" si="10"/>
        <v>0</v>
      </c>
      <c r="G26" s="54">
        <f t="shared" si="1"/>
        <v>0</v>
      </c>
      <c r="H26" s="86"/>
      <c r="I26" s="86"/>
      <c r="J26" s="86"/>
      <c r="K26" s="74">
        <f t="shared" si="2"/>
        <v>0</v>
      </c>
      <c r="L26" s="74">
        <f t="shared" si="3"/>
        <v>0</v>
      </c>
      <c r="M26" s="74">
        <f t="shared" si="4"/>
        <v>0</v>
      </c>
      <c r="N26" s="74">
        <f t="shared" si="5"/>
        <v>0</v>
      </c>
      <c r="O26" s="74">
        <f t="shared" si="6"/>
        <v>0</v>
      </c>
      <c r="P26" s="74">
        <f t="shared" si="7"/>
        <v>0</v>
      </c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5"/>
      <c r="F27" s="53">
        <f t="shared" si="10"/>
        <v>0</v>
      </c>
      <c r="G27" s="54">
        <f t="shared" si="1"/>
        <v>0</v>
      </c>
      <c r="H27" s="86"/>
      <c r="I27" s="86"/>
      <c r="J27" s="86"/>
      <c r="K27" s="74">
        <f t="shared" si="2"/>
        <v>0</v>
      </c>
      <c r="L27" s="74">
        <f t="shared" si="3"/>
        <v>0</v>
      </c>
      <c r="M27" s="74">
        <f t="shared" si="4"/>
        <v>0</v>
      </c>
      <c r="N27" s="74">
        <f t="shared" si="5"/>
        <v>0</v>
      </c>
      <c r="O27" s="74">
        <f t="shared" si="6"/>
        <v>0</v>
      </c>
      <c r="P27" s="74">
        <f t="shared" si="7"/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5"/>
      <c r="F28" s="53">
        <f t="shared" si="10"/>
        <v>0</v>
      </c>
      <c r="G28" s="54">
        <f t="shared" si="1"/>
        <v>0</v>
      </c>
      <c r="H28" s="86"/>
      <c r="I28" s="86"/>
      <c r="J28" s="86"/>
      <c r="K28" s="74">
        <f t="shared" si="2"/>
        <v>0</v>
      </c>
      <c r="L28" s="74">
        <f t="shared" si="3"/>
        <v>0</v>
      </c>
      <c r="M28" s="74">
        <f t="shared" si="4"/>
        <v>0</v>
      </c>
      <c r="N28" s="74">
        <f t="shared" si="5"/>
        <v>0</v>
      </c>
      <c r="O28" s="74">
        <f t="shared" si="6"/>
        <v>0</v>
      </c>
      <c r="P28" s="74">
        <f t="shared" si="7"/>
        <v>0</v>
      </c>
    </row>
    <row r="29" spans="1:16" x14ac:dyDescent="0.25">
      <c r="A29" s="90">
        <v>17</v>
      </c>
      <c r="B29" s="121">
        <f t="shared" si="9"/>
        <v>0</v>
      </c>
      <c r="C29" s="60"/>
      <c r="D29" s="135"/>
      <c r="E29" s="135"/>
      <c r="F29" s="53">
        <f t="shared" si="10"/>
        <v>0</v>
      </c>
      <c r="G29" s="54">
        <f t="shared" si="1"/>
        <v>0</v>
      </c>
      <c r="H29" s="86"/>
      <c r="I29" s="86"/>
      <c r="J29" s="86"/>
      <c r="K29" s="74">
        <f t="shared" si="2"/>
        <v>0</v>
      </c>
      <c r="L29" s="74">
        <f t="shared" si="3"/>
        <v>0</v>
      </c>
      <c r="M29" s="74">
        <f t="shared" si="4"/>
        <v>0</v>
      </c>
      <c r="N29" s="74">
        <f t="shared" si="5"/>
        <v>0</v>
      </c>
      <c r="O29" s="74">
        <f t="shared" si="6"/>
        <v>0</v>
      </c>
      <c r="P29" s="74">
        <f t="shared" si="7"/>
        <v>0</v>
      </c>
    </row>
    <row r="30" spans="1:16" x14ac:dyDescent="0.25">
      <c r="A30" s="90">
        <v>18</v>
      </c>
      <c r="B30" s="121">
        <f t="shared" si="9"/>
        <v>0</v>
      </c>
      <c r="C30" s="83"/>
      <c r="D30" s="135"/>
      <c r="E30" s="135"/>
      <c r="F30" s="53">
        <f t="shared" si="10"/>
        <v>0</v>
      </c>
      <c r="G30" s="54">
        <f t="shared" si="1"/>
        <v>0</v>
      </c>
      <c r="H30" s="86"/>
      <c r="I30" s="86"/>
      <c r="J30" s="86"/>
      <c r="K30" s="74">
        <f t="shared" si="2"/>
        <v>0</v>
      </c>
      <c r="L30" s="74">
        <f t="shared" si="3"/>
        <v>0</v>
      </c>
      <c r="M30" s="74">
        <f t="shared" si="4"/>
        <v>0</v>
      </c>
      <c r="N30" s="74">
        <f t="shared" si="5"/>
        <v>0</v>
      </c>
      <c r="O30" s="74">
        <f t="shared" si="6"/>
        <v>0</v>
      </c>
      <c r="P30" s="74">
        <f t="shared" si="7"/>
        <v>0</v>
      </c>
    </row>
    <row r="31" spans="1:16" x14ac:dyDescent="0.25">
      <c r="A31" s="90">
        <v>19</v>
      </c>
      <c r="B31" s="121">
        <f t="shared" si="9"/>
        <v>0</v>
      </c>
      <c r="C31" s="60"/>
      <c r="D31" s="135"/>
      <c r="E31" s="135"/>
      <c r="F31" s="53">
        <f t="shared" si="10"/>
        <v>0</v>
      </c>
      <c r="G31" s="54">
        <f t="shared" si="1"/>
        <v>0</v>
      </c>
      <c r="H31" s="86"/>
      <c r="I31" s="86"/>
      <c r="J31" s="86"/>
      <c r="K31" s="74">
        <f t="shared" si="2"/>
        <v>0</v>
      </c>
      <c r="L31" s="74">
        <f t="shared" si="3"/>
        <v>0</v>
      </c>
      <c r="M31" s="74">
        <f t="shared" si="4"/>
        <v>0</v>
      </c>
      <c r="N31" s="74">
        <f t="shared" si="5"/>
        <v>0</v>
      </c>
      <c r="O31" s="74">
        <f t="shared" si="6"/>
        <v>0</v>
      </c>
      <c r="P31" s="74">
        <f t="shared" si="7"/>
        <v>0</v>
      </c>
    </row>
    <row r="32" spans="1:16" x14ac:dyDescent="0.25">
      <c r="A32" s="90">
        <v>20</v>
      </c>
      <c r="B32" s="121">
        <f t="shared" si="9"/>
        <v>0</v>
      </c>
      <c r="C32" s="60"/>
      <c r="D32" s="135"/>
      <c r="E32" s="135"/>
      <c r="F32" s="53">
        <f t="shared" si="10"/>
        <v>0</v>
      </c>
      <c r="G32" s="54">
        <f t="shared" si="1"/>
        <v>0</v>
      </c>
      <c r="H32" s="86"/>
      <c r="I32" s="86"/>
      <c r="J32" s="86"/>
      <c r="K32" s="74">
        <f t="shared" si="2"/>
        <v>0</v>
      </c>
      <c r="L32" s="74">
        <f t="shared" si="3"/>
        <v>0</v>
      </c>
      <c r="M32" s="74">
        <f t="shared" si="4"/>
        <v>0</v>
      </c>
      <c r="N32" s="74">
        <f t="shared" si="5"/>
        <v>0</v>
      </c>
      <c r="O32" s="74">
        <f t="shared" si="6"/>
        <v>0</v>
      </c>
      <c r="P32" s="74">
        <f t="shared" si="7"/>
        <v>0</v>
      </c>
    </row>
    <row r="33" spans="1:16" x14ac:dyDescent="0.25">
      <c r="A33" s="90">
        <v>21</v>
      </c>
      <c r="B33" s="121">
        <f t="shared" si="9"/>
        <v>0</v>
      </c>
      <c r="C33" s="60"/>
      <c r="D33" s="135"/>
      <c r="E33" s="135"/>
      <c r="F33" s="53">
        <f t="shared" si="10"/>
        <v>0</v>
      </c>
      <c r="G33" s="54">
        <f t="shared" si="1"/>
        <v>0</v>
      </c>
      <c r="H33" s="86"/>
      <c r="I33" s="86"/>
      <c r="J33" s="86"/>
      <c r="K33" s="74">
        <f t="shared" si="2"/>
        <v>0</v>
      </c>
      <c r="L33" s="74">
        <f t="shared" si="3"/>
        <v>0</v>
      </c>
      <c r="M33" s="74">
        <f t="shared" si="4"/>
        <v>0</v>
      </c>
      <c r="N33" s="74">
        <f t="shared" si="5"/>
        <v>0</v>
      </c>
      <c r="O33" s="74">
        <f t="shared" si="6"/>
        <v>0</v>
      </c>
      <c r="P33" s="74">
        <f t="shared" si="7"/>
        <v>0</v>
      </c>
    </row>
    <row r="34" spans="1:16" x14ac:dyDescent="0.25">
      <c r="A34" s="90">
        <v>22</v>
      </c>
      <c r="B34" s="121">
        <f t="shared" si="9"/>
        <v>0</v>
      </c>
      <c r="C34" s="60"/>
      <c r="D34" s="135"/>
      <c r="E34" s="135"/>
      <c r="F34" s="53">
        <f t="shared" si="10"/>
        <v>0</v>
      </c>
      <c r="G34" s="54">
        <f t="shared" si="1"/>
        <v>0</v>
      </c>
      <c r="H34" s="86"/>
      <c r="I34" s="86"/>
      <c r="J34" s="86"/>
      <c r="K34" s="74">
        <f t="shared" si="2"/>
        <v>0</v>
      </c>
      <c r="L34" s="74">
        <f t="shared" si="3"/>
        <v>0</v>
      </c>
      <c r="M34" s="74">
        <f t="shared" si="4"/>
        <v>0</v>
      </c>
      <c r="N34" s="74">
        <f t="shared" si="5"/>
        <v>0</v>
      </c>
      <c r="O34" s="74">
        <f t="shared" si="6"/>
        <v>0</v>
      </c>
      <c r="P34" s="74">
        <f t="shared" si="7"/>
        <v>0</v>
      </c>
    </row>
    <row r="35" spans="1:16" x14ac:dyDescent="0.25">
      <c r="A35" s="90">
        <v>23</v>
      </c>
      <c r="B35" s="121">
        <f t="shared" si="9"/>
        <v>0</v>
      </c>
      <c r="C35" s="60"/>
      <c r="D35" s="135"/>
      <c r="E35" s="135"/>
      <c r="F35" s="53">
        <f t="shared" si="10"/>
        <v>0</v>
      </c>
      <c r="G35" s="54">
        <f t="shared" si="1"/>
        <v>0</v>
      </c>
      <c r="H35" s="86"/>
      <c r="I35" s="86"/>
      <c r="J35" s="86"/>
      <c r="K35" s="74">
        <f t="shared" si="2"/>
        <v>0</v>
      </c>
      <c r="L35" s="74">
        <f t="shared" si="3"/>
        <v>0</v>
      </c>
      <c r="M35" s="74">
        <f t="shared" si="4"/>
        <v>0</v>
      </c>
      <c r="N35" s="74">
        <f t="shared" si="5"/>
        <v>0</v>
      </c>
      <c r="O35" s="74">
        <f t="shared" si="6"/>
        <v>0</v>
      </c>
      <c r="P35" s="74">
        <f t="shared" si="7"/>
        <v>0</v>
      </c>
    </row>
    <row r="36" spans="1:16" x14ac:dyDescent="0.25">
      <c r="A36" s="90">
        <v>24</v>
      </c>
      <c r="B36" s="121">
        <f t="shared" si="9"/>
        <v>0</v>
      </c>
      <c r="C36" s="60"/>
      <c r="D36" s="135"/>
      <c r="E36" s="135"/>
      <c r="F36" s="53">
        <f t="shared" si="10"/>
        <v>0</v>
      </c>
      <c r="G36" s="54">
        <f t="shared" si="1"/>
        <v>0</v>
      </c>
      <c r="H36" s="86"/>
      <c r="I36" s="86"/>
      <c r="J36" s="86"/>
      <c r="K36" s="74">
        <f t="shared" si="2"/>
        <v>0</v>
      </c>
      <c r="L36" s="74">
        <f t="shared" si="3"/>
        <v>0</v>
      </c>
      <c r="M36" s="74">
        <f t="shared" si="4"/>
        <v>0</v>
      </c>
      <c r="N36" s="74">
        <f t="shared" si="5"/>
        <v>0</v>
      </c>
      <c r="O36" s="74">
        <f t="shared" si="6"/>
        <v>0</v>
      </c>
      <c r="P36" s="74">
        <f t="shared" si="7"/>
        <v>0</v>
      </c>
    </row>
    <row r="37" spans="1:16" x14ac:dyDescent="0.25">
      <c r="A37" s="90">
        <v>25</v>
      </c>
      <c r="B37" s="121">
        <f t="shared" si="9"/>
        <v>0</v>
      </c>
      <c r="C37" s="60"/>
      <c r="D37" s="135"/>
      <c r="E37" s="135"/>
      <c r="F37" s="53">
        <f t="shared" si="10"/>
        <v>0</v>
      </c>
      <c r="G37" s="54">
        <f t="shared" si="1"/>
        <v>0</v>
      </c>
      <c r="H37" s="86"/>
      <c r="I37" s="86"/>
      <c r="J37" s="86"/>
      <c r="K37" s="74">
        <f t="shared" si="2"/>
        <v>0</v>
      </c>
      <c r="L37" s="74">
        <f t="shared" si="3"/>
        <v>0</v>
      </c>
      <c r="M37" s="74">
        <f t="shared" si="4"/>
        <v>0</v>
      </c>
      <c r="N37" s="74">
        <f t="shared" si="5"/>
        <v>0</v>
      </c>
      <c r="O37" s="74">
        <f t="shared" si="6"/>
        <v>0</v>
      </c>
      <c r="P37" s="74">
        <f t="shared" si="7"/>
        <v>0</v>
      </c>
    </row>
    <row r="38" spans="1:16" x14ac:dyDescent="0.25">
      <c r="A38" s="90">
        <v>26</v>
      </c>
      <c r="B38" s="121">
        <f t="shared" si="9"/>
        <v>0</v>
      </c>
      <c r="C38" s="60"/>
      <c r="D38" s="135"/>
      <c r="E38" s="135"/>
      <c r="F38" s="53">
        <f t="shared" si="10"/>
        <v>0</v>
      </c>
      <c r="G38" s="54">
        <f t="shared" si="1"/>
        <v>0</v>
      </c>
      <c r="H38" s="86"/>
      <c r="I38" s="86"/>
      <c r="J38" s="86"/>
      <c r="K38" s="74">
        <f t="shared" si="2"/>
        <v>0</v>
      </c>
      <c r="L38" s="74">
        <f t="shared" si="3"/>
        <v>0</v>
      </c>
      <c r="M38" s="74">
        <f t="shared" si="4"/>
        <v>0</v>
      </c>
      <c r="N38" s="74">
        <f t="shared" si="5"/>
        <v>0</v>
      </c>
      <c r="O38" s="74">
        <f t="shared" si="6"/>
        <v>0</v>
      </c>
      <c r="P38" s="74">
        <f t="shared" si="7"/>
        <v>0</v>
      </c>
    </row>
    <row r="39" spans="1:16" x14ac:dyDescent="0.25">
      <c r="A39" s="90">
        <v>27</v>
      </c>
      <c r="B39" s="121">
        <f t="shared" si="9"/>
        <v>0</v>
      </c>
      <c r="C39" s="60"/>
      <c r="D39" s="135"/>
      <c r="E39" s="135"/>
      <c r="F39" s="53">
        <f t="shared" si="10"/>
        <v>0</v>
      </c>
      <c r="G39" s="54">
        <f t="shared" si="1"/>
        <v>0</v>
      </c>
      <c r="H39" s="86"/>
      <c r="I39" s="86"/>
      <c r="J39" s="86"/>
      <c r="K39" s="74">
        <f t="shared" si="2"/>
        <v>0</v>
      </c>
      <c r="L39" s="74">
        <f t="shared" si="3"/>
        <v>0</v>
      </c>
      <c r="M39" s="74">
        <f t="shared" si="4"/>
        <v>0</v>
      </c>
      <c r="N39" s="74">
        <f t="shared" si="5"/>
        <v>0</v>
      </c>
      <c r="O39" s="74">
        <f t="shared" si="6"/>
        <v>0</v>
      </c>
      <c r="P39" s="74">
        <f t="shared" si="7"/>
        <v>0</v>
      </c>
    </row>
    <row r="40" spans="1:16" x14ac:dyDescent="0.25">
      <c r="A40" s="90">
        <v>28</v>
      </c>
      <c r="B40" s="121">
        <f t="shared" si="9"/>
        <v>0</v>
      </c>
      <c r="C40" s="60"/>
      <c r="D40" s="135"/>
      <c r="E40" s="135"/>
      <c r="F40" s="53">
        <f t="shared" si="10"/>
        <v>0</v>
      </c>
      <c r="G40" s="54">
        <f t="shared" si="1"/>
        <v>0</v>
      </c>
      <c r="H40" s="86"/>
      <c r="I40" s="86"/>
      <c r="J40" s="86"/>
      <c r="K40" s="74">
        <f t="shared" si="2"/>
        <v>0</v>
      </c>
      <c r="L40" s="74">
        <f t="shared" si="3"/>
        <v>0</v>
      </c>
      <c r="M40" s="74">
        <f t="shared" si="4"/>
        <v>0</v>
      </c>
      <c r="N40" s="74">
        <f t="shared" si="5"/>
        <v>0</v>
      </c>
      <c r="O40" s="74">
        <f t="shared" si="6"/>
        <v>0</v>
      </c>
      <c r="P40" s="74">
        <f t="shared" si="7"/>
        <v>0</v>
      </c>
    </row>
    <row r="41" spans="1:16" x14ac:dyDescent="0.25">
      <c r="A41" s="90">
        <v>29</v>
      </c>
      <c r="B41" s="121">
        <f t="shared" si="9"/>
        <v>0</v>
      </c>
      <c r="C41" s="60"/>
      <c r="D41" s="135"/>
      <c r="E41" s="135"/>
      <c r="F41" s="53">
        <f t="shared" si="10"/>
        <v>0</v>
      </c>
      <c r="G41" s="54">
        <f t="shared" si="1"/>
        <v>0</v>
      </c>
      <c r="H41" s="86"/>
      <c r="I41" s="86"/>
      <c r="J41" s="86"/>
      <c r="K41" s="74">
        <f t="shared" si="2"/>
        <v>0</v>
      </c>
      <c r="L41" s="74">
        <f t="shared" si="3"/>
        <v>0</v>
      </c>
      <c r="M41" s="74">
        <f t="shared" si="4"/>
        <v>0</v>
      </c>
      <c r="N41" s="74">
        <f t="shared" si="5"/>
        <v>0</v>
      </c>
      <c r="O41" s="74">
        <f t="shared" si="6"/>
        <v>0</v>
      </c>
      <c r="P41" s="74">
        <f t="shared" si="7"/>
        <v>0</v>
      </c>
    </row>
    <row r="42" spans="1:16" x14ac:dyDescent="0.25">
      <c r="A42" s="90">
        <v>30</v>
      </c>
      <c r="B42" s="121">
        <f t="shared" si="9"/>
        <v>0</v>
      </c>
      <c r="C42" s="60"/>
      <c r="D42" s="135"/>
      <c r="E42" s="135"/>
      <c r="F42" s="53">
        <f t="shared" si="10"/>
        <v>0</v>
      </c>
      <c r="G42" s="54">
        <f t="shared" si="1"/>
        <v>0</v>
      </c>
      <c r="H42" s="86"/>
      <c r="I42" s="86"/>
      <c r="J42" s="86"/>
      <c r="K42" s="74">
        <f t="shared" si="2"/>
        <v>0</v>
      </c>
      <c r="L42" s="74">
        <f t="shared" si="3"/>
        <v>0</v>
      </c>
      <c r="M42" s="74">
        <f t="shared" si="4"/>
        <v>0</v>
      </c>
      <c r="N42" s="74">
        <f t="shared" si="5"/>
        <v>0</v>
      </c>
      <c r="O42" s="74">
        <f t="shared" si="6"/>
        <v>0</v>
      </c>
      <c r="P42" s="74">
        <f t="shared" si="7"/>
        <v>0</v>
      </c>
    </row>
    <row r="43" spans="1:16" x14ac:dyDescent="0.25">
      <c r="A43" s="90">
        <v>31</v>
      </c>
      <c r="B43" s="121">
        <f t="shared" si="9"/>
        <v>0</v>
      </c>
      <c r="C43" s="60"/>
      <c r="D43" s="135"/>
      <c r="E43" s="135"/>
      <c r="F43" s="53">
        <f t="shared" si="10"/>
        <v>0</v>
      </c>
      <c r="G43" s="54">
        <f t="shared" si="1"/>
        <v>0</v>
      </c>
      <c r="H43" s="86"/>
      <c r="I43" s="86"/>
      <c r="J43" s="86"/>
      <c r="K43" s="74">
        <f t="shared" si="2"/>
        <v>0</v>
      </c>
      <c r="L43" s="74">
        <f t="shared" si="3"/>
        <v>0</v>
      </c>
      <c r="M43" s="74">
        <f t="shared" si="4"/>
        <v>0</v>
      </c>
      <c r="N43" s="74">
        <f t="shared" si="5"/>
        <v>0</v>
      </c>
      <c r="O43" s="74">
        <f t="shared" si="6"/>
        <v>0</v>
      </c>
      <c r="P43" s="74">
        <f t="shared" si="7"/>
        <v>0</v>
      </c>
    </row>
    <row r="44" spans="1:16" x14ac:dyDescent="0.25">
      <c r="A44" s="90">
        <v>32</v>
      </c>
      <c r="B44" s="121">
        <f t="shared" si="9"/>
        <v>0</v>
      </c>
      <c r="C44" s="60"/>
      <c r="D44" s="135"/>
      <c r="E44" s="135"/>
      <c r="F44" s="53">
        <f t="shared" si="10"/>
        <v>0</v>
      </c>
      <c r="G44" s="54">
        <f t="shared" si="1"/>
        <v>0</v>
      </c>
      <c r="H44" s="86"/>
      <c r="I44" s="86"/>
      <c r="J44" s="86"/>
      <c r="K44" s="74">
        <f t="shared" si="2"/>
        <v>0</v>
      </c>
      <c r="L44" s="74">
        <f t="shared" si="3"/>
        <v>0</v>
      </c>
      <c r="M44" s="74">
        <f t="shared" si="4"/>
        <v>0</v>
      </c>
      <c r="N44" s="74">
        <f t="shared" si="5"/>
        <v>0</v>
      </c>
      <c r="O44" s="74">
        <f t="shared" si="6"/>
        <v>0</v>
      </c>
      <c r="P44" s="74">
        <f t="shared" si="7"/>
        <v>0</v>
      </c>
    </row>
    <row r="45" spans="1:16" x14ac:dyDescent="0.25">
      <c r="A45" s="90">
        <v>33</v>
      </c>
      <c r="B45" s="121">
        <f t="shared" si="9"/>
        <v>0</v>
      </c>
      <c r="C45" s="60"/>
      <c r="D45" s="135"/>
      <c r="E45" s="135"/>
      <c r="F45" s="53">
        <f t="shared" si="10"/>
        <v>0</v>
      </c>
      <c r="G45" s="54">
        <f t="shared" si="1"/>
        <v>0</v>
      </c>
      <c r="H45" s="86"/>
      <c r="I45" s="86"/>
      <c r="J45" s="86"/>
      <c r="K45" s="74">
        <f t="shared" si="2"/>
        <v>0</v>
      </c>
      <c r="L45" s="74">
        <f t="shared" si="3"/>
        <v>0</v>
      </c>
      <c r="M45" s="74">
        <f t="shared" si="4"/>
        <v>0</v>
      </c>
      <c r="N45" s="74">
        <f t="shared" si="5"/>
        <v>0</v>
      </c>
      <c r="O45" s="74">
        <f t="shared" si="6"/>
        <v>0</v>
      </c>
      <c r="P45" s="74">
        <f t="shared" si="7"/>
        <v>0</v>
      </c>
    </row>
    <row r="46" spans="1:16" x14ac:dyDescent="0.25">
      <c r="A46" s="90">
        <v>34</v>
      </c>
      <c r="B46" s="121">
        <f t="shared" si="9"/>
        <v>0</v>
      </c>
      <c r="C46" s="60"/>
      <c r="D46" s="135"/>
      <c r="E46" s="135"/>
      <c r="F46" s="53">
        <f t="shared" si="10"/>
        <v>0</v>
      </c>
      <c r="G46" s="54">
        <f t="shared" si="1"/>
        <v>0</v>
      </c>
      <c r="H46" s="86"/>
      <c r="I46" s="86"/>
      <c r="J46" s="86"/>
      <c r="K46" s="74">
        <f t="shared" si="2"/>
        <v>0</v>
      </c>
      <c r="L46" s="74">
        <f t="shared" si="3"/>
        <v>0</v>
      </c>
      <c r="M46" s="74">
        <f t="shared" si="4"/>
        <v>0</v>
      </c>
      <c r="N46" s="74">
        <f t="shared" si="5"/>
        <v>0</v>
      </c>
      <c r="O46" s="74">
        <f t="shared" si="6"/>
        <v>0</v>
      </c>
      <c r="P46" s="74">
        <f t="shared" si="7"/>
        <v>0</v>
      </c>
    </row>
    <row r="47" spans="1:16" x14ac:dyDescent="0.25">
      <c r="A47" s="90">
        <v>35</v>
      </c>
      <c r="B47" s="121">
        <f t="shared" si="9"/>
        <v>0</v>
      </c>
      <c r="C47" s="60"/>
      <c r="D47" s="135"/>
      <c r="E47" s="135"/>
      <c r="F47" s="53">
        <f t="shared" si="10"/>
        <v>0</v>
      </c>
      <c r="G47" s="54">
        <f t="shared" si="1"/>
        <v>0</v>
      </c>
      <c r="H47" s="86"/>
      <c r="I47" s="86"/>
      <c r="J47" s="86"/>
      <c r="K47" s="74">
        <f t="shared" si="2"/>
        <v>0</v>
      </c>
      <c r="L47" s="74">
        <f t="shared" si="3"/>
        <v>0</v>
      </c>
      <c r="M47" s="74">
        <f t="shared" si="4"/>
        <v>0</v>
      </c>
      <c r="N47" s="74">
        <f t="shared" si="5"/>
        <v>0</v>
      </c>
      <c r="O47" s="74">
        <f t="shared" si="6"/>
        <v>0</v>
      </c>
      <c r="P47" s="74">
        <f t="shared" si="7"/>
        <v>0</v>
      </c>
    </row>
    <row r="48" spans="1:16" x14ac:dyDescent="0.25">
      <c r="A48" s="90">
        <v>36</v>
      </c>
      <c r="B48" s="121">
        <f t="shared" si="9"/>
        <v>0</v>
      </c>
      <c r="C48" s="60"/>
      <c r="D48" s="135"/>
      <c r="E48" s="135"/>
      <c r="F48" s="53">
        <f t="shared" si="10"/>
        <v>0</v>
      </c>
      <c r="G48" s="54">
        <f t="shared" si="1"/>
        <v>0</v>
      </c>
      <c r="H48" s="86"/>
      <c r="I48" s="86"/>
      <c r="J48" s="86"/>
      <c r="K48" s="74">
        <f t="shared" ref="K48:K49" si="11">SUM(H48:J48)</f>
        <v>0</v>
      </c>
      <c r="L48" s="74">
        <f t="shared" ref="L48:L49" si="12">ROUND(E48*F48,2)</f>
        <v>0</v>
      </c>
      <c r="M48" s="74">
        <f t="shared" ref="M48:M49" si="13">ROUND(E48*H48,2)</f>
        <v>0</v>
      </c>
      <c r="N48" s="74">
        <f t="shared" ref="N48:N49" si="14">ROUND(E48*I48,2)</f>
        <v>0</v>
      </c>
      <c r="O48" s="74">
        <f t="shared" ref="O48:O49" si="15">ROUND(E48*J48,2)</f>
        <v>0</v>
      </c>
      <c r="P48" s="74">
        <f t="shared" ref="P48:P49" si="16">SUM(M48:O48)</f>
        <v>0</v>
      </c>
    </row>
    <row r="49" spans="1:16" x14ac:dyDescent="0.25">
      <c r="A49" s="90">
        <v>37</v>
      </c>
      <c r="B49" s="121">
        <f t="shared" si="9"/>
        <v>0</v>
      </c>
      <c r="C49" s="60"/>
      <c r="D49" s="135"/>
      <c r="E49" s="135"/>
      <c r="F49" s="53">
        <f t="shared" si="10"/>
        <v>0</v>
      </c>
      <c r="G49" s="54">
        <f t="shared" si="1"/>
        <v>0</v>
      </c>
      <c r="H49" s="86"/>
      <c r="I49" s="86"/>
      <c r="J49" s="86"/>
      <c r="K49" s="74">
        <f t="shared" si="11"/>
        <v>0</v>
      </c>
      <c r="L49" s="74">
        <f t="shared" si="12"/>
        <v>0</v>
      </c>
      <c r="M49" s="74">
        <f t="shared" si="13"/>
        <v>0</v>
      </c>
      <c r="N49" s="74">
        <f t="shared" si="14"/>
        <v>0</v>
      </c>
      <c r="O49" s="74">
        <f t="shared" si="15"/>
        <v>0</v>
      </c>
      <c r="P49" s="74">
        <f t="shared" si="16"/>
        <v>0</v>
      </c>
    </row>
    <row r="50" spans="1:16" x14ac:dyDescent="0.25">
      <c r="A50" s="122"/>
      <c r="B50" s="122"/>
      <c r="C50" s="122"/>
      <c r="D50" s="130"/>
      <c r="E50" s="131"/>
      <c r="F50" s="123"/>
      <c r="G50" s="123"/>
      <c r="H50" s="77"/>
      <c r="I50" s="91"/>
      <c r="J50" s="91"/>
      <c r="K50" s="124"/>
      <c r="L50" s="124"/>
      <c r="M50" s="124"/>
      <c r="N50" s="124"/>
      <c r="O50" s="124"/>
      <c r="P50" s="124"/>
    </row>
    <row r="51" spans="1:16" x14ac:dyDescent="0.25">
      <c r="A51" s="204" t="s">
        <v>83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26"/>
      <c r="L51" s="125">
        <f>SUM(L$13:L50)</f>
        <v>0</v>
      </c>
      <c r="M51" s="125">
        <f>SUM(M$13:M50)</f>
        <v>0</v>
      </c>
      <c r="N51" s="125">
        <f>SUM(N$13:N50)</f>
        <v>0</v>
      </c>
      <c r="O51" s="125">
        <f>SUM(O$13:O50)</f>
        <v>0</v>
      </c>
      <c r="P51" s="125">
        <f>SUM(P$13:P50)</f>
        <v>0</v>
      </c>
    </row>
    <row r="52" spans="1:16" x14ac:dyDescent="0.25">
      <c r="A52" s="204" t="s">
        <v>84</v>
      </c>
      <c r="B52" s="205"/>
      <c r="C52" s="205"/>
      <c r="D52" s="205"/>
      <c r="E52" s="205"/>
      <c r="F52" s="205"/>
      <c r="G52" s="205"/>
      <c r="H52" s="205"/>
      <c r="I52" s="205"/>
      <c r="J52" s="226"/>
      <c r="K52" s="126">
        <v>0.05</v>
      </c>
      <c r="L52" s="125"/>
      <c r="M52" s="125"/>
      <c r="N52" s="125">
        <f>ROUND(N51*K52,2)</f>
        <v>0</v>
      </c>
      <c r="O52" s="125"/>
      <c r="P52" s="125">
        <f>SUM(M52:O52)</f>
        <v>0</v>
      </c>
    </row>
    <row r="53" spans="1:16" x14ac:dyDescent="0.25">
      <c r="A53" s="204" t="s">
        <v>9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26"/>
      <c r="L53" s="125">
        <f>SUM(L51:L52)</f>
        <v>0</v>
      </c>
      <c r="M53" s="125">
        <f>SUM(M51:M52)</f>
        <v>0</v>
      </c>
      <c r="N53" s="125">
        <f>SUM(N51:N52)</f>
        <v>0</v>
      </c>
      <c r="O53" s="125">
        <f>SUM(O51:O52)</f>
        <v>0</v>
      </c>
      <c r="P53" s="125">
        <f>SUM(P51:P52)</f>
        <v>0</v>
      </c>
    </row>
    <row r="54" spans="1:16" x14ac:dyDescent="0.25">
      <c r="A54" s="19"/>
      <c r="B54" s="19"/>
      <c r="C54" s="19"/>
      <c r="D54" s="22"/>
      <c r="E54" s="22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25">
      <c r="A55" s="19"/>
      <c r="B55" s="19"/>
      <c r="C55" s="11"/>
      <c r="E55" s="22"/>
      <c r="F55" s="29"/>
      <c r="G55" s="29"/>
      <c r="H55" s="29"/>
      <c r="I55" s="29"/>
      <c r="J55" s="11"/>
      <c r="K55" s="26"/>
      <c r="L55" s="11"/>
      <c r="M55" s="19"/>
      <c r="N55" s="24"/>
      <c r="O55" s="24"/>
      <c r="P55" s="19"/>
    </row>
    <row r="56" spans="1:16" x14ac:dyDescent="0.2">
      <c r="A56" s="19"/>
      <c r="B56" s="19"/>
      <c r="C56" s="110" t="s">
        <v>81</v>
      </c>
      <c r="D56" s="132"/>
      <c r="E56" s="108"/>
      <c r="F56" s="29"/>
      <c r="G56" s="29"/>
      <c r="H56" s="85"/>
      <c r="I56" s="114" t="s">
        <v>0</v>
      </c>
      <c r="J56" s="14"/>
      <c r="K56" s="2"/>
      <c r="L56" s="11"/>
      <c r="M56" s="19"/>
      <c r="N56" s="19"/>
      <c r="O56" s="19"/>
      <c r="P56" s="19"/>
    </row>
    <row r="57" spans="1:16" x14ac:dyDescent="0.25">
      <c r="A57" s="19"/>
      <c r="B57" s="19"/>
      <c r="C57" s="111"/>
      <c r="D57" s="133"/>
      <c r="E57" s="133" t="str">
        <f>CONCATENATE(Sheet!$I$6,"  /  ",Sheet!$I$9,"  /")</f>
        <v>Jānis Tupreinis  /  05.06.2014  /</v>
      </c>
      <c r="F57" s="19"/>
      <c r="G57" s="19"/>
      <c r="H57" s="19"/>
      <c r="I57" s="116"/>
      <c r="J57" s="116"/>
      <c r="K57" s="117"/>
      <c r="L57" s="117"/>
      <c r="M57" s="117"/>
      <c r="N57" s="117"/>
      <c r="O57" s="118" t="str">
        <f>CONCATENATE(Sheet!$I$7," sert.nr. ",Sheet!$I$8,"  /  ",Sheet!$I$9,"  /")</f>
        <v>Jānis Matisons sert.nr. 20-993  /  05.06.2014  /</v>
      </c>
      <c r="P57" s="19"/>
    </row>
    <row r="58" spans="1:16" ht="13.5" x14ac:dyDescent="0.25">
      <c r="A58" s="19"/>
      <c r="B58" s="19"/>
      <c r="C58" s="206" t="s">
        <v>82</v>
      </c>
      <c r="D58" s="206"/>
      <c r="E58" s="206"/>
      <c r="F58" s="19"/>
      <c r="G58" s="19"/>
      <c r="H58" s="19"/>
      <c r="I58" s="225" t="s">
        <v>82</v>
      </c>
      <c r="J58" s="225"/>
      <c r="K58" s="225"/>
      <c r="L58" s="225"/>
      <c r="M58" s="225"/>
      <c r="N58" s="225"/>
      <c r="O58" s="225"/>
      <c r="P58" s="19"/>
    </row>
    <row r="59" spans="1:16" x14ac:dyDescent="0.2">
      <c r="A59" s="19"/>
      <c r="B59" s="19"/>
      <c r="C59" s="1"/>
      <c r="D59" s="134"/>
      <c r="E59" s="1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">
      <c r="A60" s="19"/>
      <c r="B60" s="19"/>
      <c r="C60" s="1"/>
      <c r="D60" s="134"/>
      <c r="E60" s="13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</sheetData>
  <protectedRanges>
    <protectedRange password="CB6D" sqref="D28" name="Range1_1_1_1_1_1_1_5"/>
    <protectedRange password="CB6D" sqref="D50" name="Range1_1_1_1_1_1_1_1"/>
  </protectedRanges>
  <mergeCells count="13">
    <mergeCell ref="C58:E58"/>
    <mergeCell ref="I58:O58"/>
    <mergeCell ref="A51:K51"/>
    <mergeCell ref="A52:J52"/>
    <mergeCell ref="A53:K53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9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64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P52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ht="15" x14ac:dyDescent="0.25">
      <c r="A13" s="90">
        <v>1</v>
      </c>
      <c r="B13" s="120"/>
      <c r="C13" s="34"/>
      <c r="D13" s="37"/>
      <c r="E13" s="155"/>
      <c r="F13" s="37"/>
      <c r="G13" s="155"/>
      <c r="H13" s="37"/>
      <c r="I13" s="155"/>
      <c r="J13" s="37"/>
      <c r="K13" s="155"/>
      <c r="L13" s="37"/>
      <c r="M13" s="155"/>
      <c r="N13" s="37"/>
      <c r="O13" s="155"/>
      <c r="P13" s="37"/>
    </row>
    <row r="14" spans="1:16" x14ac:dyDescent="0.25">
      <c r="A14" s="90">
        <v>2</v>
      </c>
      <c r="B14" s="121">
        <f>IF(G14=5,"L.c.",)</f>
        <v>0</v>
      </c>
      <c r="C14" s="69"/>
      <c r="D14" s="90"/>
      <c r="E14" s="90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x14ac:dyDescent="0.25">
      <c r="A15" s="90">
        <v>3</v>
      </c>
      <c r="B15" s="121">
        <f t="shared" ref="B15:B18" si="0">IF(G15=5,"L.c.",)</f>
        <v>0</v>
      </c>
      <c r="C15" s="60"/>
      <c r="D15" s="90"/>
      <c r="E15" s="90"/>
      <c r="F15" s="53">
        <f t="shared" ref="F15:F22" si="1">IF(G15=5,H15/G15,)</f>
        <v>0</v>
      </c>
      <c r="G15" s="54">
        <f t="shared" ref="G15:G48" si="2">IF(H15&gt;0,5,)</f>
        <v>0</v>
      </c>
      <c r="H15" s="86"/>
      <c r="I15" s="86"/>
      <c r="J15" s="86"/>
      <c r="K15" s="74">
        <f t="shared" ref="K15:K22" si="3">SUM(H15:J15)</f>
        <v>0</v>
      </c>
      <c r="L15" s="74">
        <f t="shared" ref="L15:L22" si="4">ROUND(E15*F15,2)</f>
        <v>0</v>
      </c>
      <c r="M15" s="74">
        <f t="shared" ref="M15:M22" si="5">ROUND(E15*H15,2)</f>
        <v>0</v>
      </c>
      <c r="N15" s="74">
        <f t="shared" ref="N15:N22" si="6">ROUND(E15*I15,2)</f>
        <v>0</v>
      </c>
      <c r="O15" s="74">
        <f t="shared" ref="O15:O22" si="7">ROUND(E15*J15,2)</f>
        <v>0</v>
      </c>
      <c r="P15" s="74">
        <f t="shared" ref="P15:P22" si="8">SUM(M15:O15)</f>
        <v>0</v>
      </c>
    </row>
    <row r="16" spans="1:16" x14ac:dyDescent="0.25">
      <c r="A16" s="90">
        <v>4</v>
      </c>
      <c r="B16" s="121">
        <f t="shared" si="0"/>
        <v>0</v>
      </c>
      <c r="C16" s="60"/>
      <c r="D16" s="90"/>
      <c r="E16" s="90"/>
      <c r="F16" s="53">
        <f t="shared" si="1"/>
        <v>0</v>
      </c>
      <c r="G16" s="54">
        <f t="shared" si="2"/>
        <v>0</v>
      </c>
      <c r="H16" s="86"/>
      <c r="I16" s="86"/>
      <c r="J16" s="86"/>
      <c r="K16" s="74">
        <f t="shared" si="3"/>
        <v>0</v>
      </c>
      <c r="L16" s="74">
        <f t="shared" si="4"/>
        <v>0</v>
      </c>
      <c r="M16" s="74">
        <f t="shared" si="5"/>
        <v>0</v>
      </c>
      <c r="N16" s="74">
        <f t="shared" si="6"/>
        <v>0</v>
      </c>
      <c r="O16" s="74">
        <f t="shared" si="7"/>
        <v>0</v>
      </c>
      <c r="P16" s="74">
        <f t="shared" si="8"/>
        <v>0</v>
      </c>
    </row>
    <row r="17" spans="1:16" x14ac:dyDescent="0.25">
      <c r="A17" s="90">
        <v>5</v>
      </c>
      <c r="B17" s="121">
        <f t="shared" si="0"/>
        <v>0</v>
      </c>
      <c r="C17" s="60"/>
      <c r="D17" s="90"/>
      <c r="E17" s="90"/>
      <c r="F17" s="53">
        <f t="shared" si="1"/>
        <v>0</v>
      </c>
      <c r="G17" s="54">
        <f t="shared" si="2"/>
        <v>0</v>
      </c>
      <c r="H17" s="86"/>
      <c r="I17" s="86"/>
      <c r="J17" s="86"/>
      <c r="K17" s="74">
        <f t="shared" si="3"/>
        <v>0</v>
      </c>
      <c r="L17" s="74">
        <f t="shared" si="4"/>
        <v>0</v>
      </c>
      <c r="M17" s="74">
        <f t="shared" si="5"/>
        <v>0</v>
      </c>
      <c r="N17" s="74">
        <f t="shared" si="6"/>
        <v>0</v>
      </c>
      <c r="O17" s="74">
        <f t="shared" si="7"/>
        <v>0</v>
      </c>
      <c r="P17" s="74">
        <f t="shared" si="8"/>
        <v>0</v>
      </c>
    </row>
    <row r="18" spans="1:16" ht="24.75" customHeight="1" x14ac:dyDescent="0.25">
      <c r="A18" s="90">
        <v>6</v>
      </c>
      <c r="B18" s="121">
        <f t="shared" si="0"/>
        <v>0</v>
      </c>
      <c r="C18" s="60"/>
      <c r="D18" s="90"/>
      <c r="E18" s="90"/>
      <c r="F18" s="53">
        <f t="shared" si="1"/>
        <v>0</v>
      </c>
      <c r="G18" s="54">
        <f t="shared" si="2"/>
        <v>0</v>
      </c>
      <c r="H18" s="86"/>
      <c r="I18" s="86"/>
      <c r="J18" s="86"/>
      <c r="K18" s="74">
        <f t="shared" si="3"/>
        <v>0</v>
      </c>
      <c r="L18" s="74">
        <f t="shared" si="4"/>
        <v>0</v>
      </c>
      <c r="M18" s="74">
        <f t="shared" si="5"/>
        <v>0</v>
      </c>
      <c r="N18" s="74">
        <f t="shared" si="6"/>
        <v>0</v>
      </c>
      <c r="O18" s="74">
        <f t="shared" si="7"/>
        <v>0</v>
      </c>
      <c r="P18" s="74">
        <f t="shared" si="8"/>
        <v>0</v>
      </c>
    </row>
    <row r="19" spans="1:16" x14ac:dyDescent="0.25">
      <c r="A19" s="90">
        <v>7</v>
      </c>
      <c r="B19" s="121">
        <f t="shared" ref="B19:B48" si="9">IF(G19=5,"L.c.",)</f>
        <v>0</v>
      </c>
      <c r="C19" s="67"/>
      <c r="D19" s="90"/>
      <c r="E19" s="90"/>
      <c r="F19" s="53">
        <f t="shared" si="1"/>
        <v>0</v>
      </c>
      <c r="G19" s="54">
        <f t="shared" si="2"/>
        <v>0</v>
      </c>
      <c r="H19" s="86"/>
      <c r="I19" s="86"/>
      <c r="J19" s="86"/>
      <c r="K19" s="74">
        <f t="shared" si="3"/>
        <v>0</v>
      </c>
      <c r="L19" s="74">
        <f t="shared" si="4"/>
        <v>0</v>
      </c>
      <c r="M19" s="74">
        <f t="shared" si="5"/>
        <v>0</v>
      </c>
      <c r="N19" s="74">
        <f t="shared" si="6"/>
        <v>0</v>
      </c>
      <c r="O19" s="74">
        <f t="shared" si="7"/>
        <v>0</v>
      </c>
      <c r="P19" s="74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67"/>
      <c r="D20" s="90"/>
      <c r="E20" s="90"/>
      <c r="F20" s="53">
        <f t="shared" si="1"/>
        <v>0</v>
      </c>
      <c r="G20" s="54">
        <f t="shared" si="2"/>
        <v>0</v>
      </c>
      <c r="H20" s="86"/>
      <c r="I20" s="86"/>
      <c r="J20" s="86"/>
      <c r="K20" s="74">
        <f t="shared" si="3"/>
        <v>0</v>
      </c>
      <c r="L20" s="74">
        <f t="shared" si="4"/>
        <v>0</v>
      </c>
      <c r="M20" s="74">
        <f t="shared" si="5"/>
        <v>0</v>
      </c>
      <c r="N20" s="74">
        <f t="shared" si="6"/>
        <v>0</v>
      </c>
      <c r="O20" s="74">
        <f t="shared" si="7"/>
        <v>0</v>
      </c>
      <c r="P20" s="74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67"/>
      <c r="D21" s="90"/>
      <c r="E21" s="90"/>
      <c r="F21" s="53">
        <f t="shared" si="1"/>
        <v>0</v>
      </c>
      <c r="G21" s="54">
        <f t="shared" si="2"/>
        <v>0</v>
      </c>
      <c r="H21" s="86"/>
      <c r="I21" s="86"/>
      <c r="J21" s="86"/>
      <c r="K21" s="74">
        <f t="shared" si="3"/>
        <v>0</v>
      </c>
      <c r="L21" s="74">
        <f t="shared" si="4"/>
        <v>0</v>
      </c>
      <c r="M21" s="74">
        <f t="shared" si="5"/>
        <v>0</v>
      </c>
      <c r="N21" s="74">
        <f t="shared" si="6"/>
        <v>0</v>
      </c>
      <c r="O21" s="74">
        <f t="shared" si="7"/>
        <v>0</v>
      </c>
      <c r="P21" s="74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67"/>
      <c r="D22" s="90"/>
      <c r="E22" s="90"/>
      <c r="F22" s="53">
        <f t="shared" si="1"/>
        <v>0</v>
      </c>
      <c r="G22" s="54">
        <f t="shared" si="2"/>
        <v>0</v>
      </c>
      <c r="H22" s="86"/>
      <c r="I22" s="86"/>
      <c r="J22" s="86"/>
      <c r="K22" s="74">
        <f t="shared" si="3"/>
        <v>0</v>
      </c>
      <c r="L22" s="74">
        <f t="shared" si="4"/>
        <v>0</v>
      </c>
      <c r="M22" s="74">
        <f t="shared" si="5"/>
        <v>0</v>
      </c>
      <c r="N22" s="74">
        <f t="shared" si="6"/>
        <v>0</v>
      </c>
      <c r="O22" s="74">
        <f t="shared" si="7"/>
        <v>0</v>
      </c>
      <c r="P22" s="74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67"/>
      <c r="D23" s="90"/>
      <c r="E23" s="90"/>
      <c r="F23" s="53">
        <f t="shared" ref="F23:F48" si="10">IF(G23=5,H23/G23,)</f>
        <v>0</v>
      </c>
      <c r="G23" s="54">
        <f t="shared" si="2"/>
        <v>0</v>
      </c>
      <c r="H23" s="86"/>
      <c r="I23" s="86"/>
      <c r="J23" s="86"/>
      <c r="K23" s="74">
        <f t="shared" ref="K23:K48" si="11">SUM(H23:J23)</f>
        <v>0</v>
      </c>
      <c r="L23" s="74">
        <f t="shared" ref="L23:L48" si="12">ROUND(E23*F23,2)</f>
        <v>0</v>
      </c>
      <c r="M23" s="74">
        <f t="shared" ref="M23:M48" si="13">ROUND(E23*H23,2)</f>
        <v>0</v>
      </c>
      <c r="N23" s="74">
        <f t="shared" ref="N23:N48" si="14">ROUND(E23*I23,2)</f>
        <v>0</v>
      </c>
      <c r="O23" s="74">
        <f t="shared" ref="O23:O48" si="15">ROUND(E23*J23,2)</f>
        <v>0</v>
      </c>
      <c r="P23" s="74">
        <f t="shared" ref="P23:P48" si="16">SUM(M23:O23)</f>
        <v>0</v>
      </c>
    </row>
    <row r="24" spans="1:16" x14ac:dyDescent="0.25">
      <c r="A24" s="90">
        <v>12</v>
      </c>
      <c r="B24" s="121">
        <f t="shared" si="9"/>
        <v>0</v>
      </c>
      <c r="C24" s="67"/>
      <c r="D24" s="90"/>
      <c r="E24" s="90"/>
      <c r="F24" s="53">
        <f t="shared" si="10"/>
        <v>0</v>
      </c>
      <c r="G24" s="54">
        <f t="shared" si="2"/>
        <v>0</v>
      </c>
      <c r="H24" s="86"/>
      <c r="I24" s="86"/>
      <c r="J24" s="86"/>
      <c r="K24" s="74">
        <f t="shared" si="11"/>
        <v>0</v>
      </c>
      <c r="L24" s="74">
        <f t="shared" si="12"/>
        <v>0</v>
      </c>
      <c r="M24" s="74">
        <f t="shared" si="13"/>
        <v>0</v>
      </c>
      <c r="N24" s="74">
        <f t="shared" si="14"/>
        <v>0</v>
      </c>
      <c r="O24" s="74">
        <f t="shared" si="15"/>
        <v>0</v>
      </c>
      <c r="P24" s="74">
        <f t="shared" si="16"/>
        <v>0</v>
      </c>
    </row>
    <row r="25" spans="1:16" x14ac:dyDescent="0.25">
      <c r="A25" s="90">
        <v>13</v>
      </c>
      <c r="B25" s="121">
        <f t="shared" si="9"/>
        <v>0</v>
      </c>
      <c r="C25" s="67"/>
      <c r="D25" s="90"/>
      <c r="E25" s="90"/>
      <c r="F25" s="53">
        <f t="shared" si="10"/>
        <v>0</v>
      </c>
      <c r="G25" s="54">
        <f t="shared" si="2"/>
        <v>0</v>
      </c>
      <c r="H25" s="86"/>
      <c r="I25" s="86"/>
      <c r="J25" s="86"/>
      <c r="K25" s="74">
        <f t="shared" si="11"/>
        <v>0</v>
      </c>
      <c r="L25" s="74">
        <f t="shared" si="12"/>
        <v>0</v>
      </c>
      <c r="M25" s="74">
        <f t="shared" si="13"/>
        <v>0</v>
      </c>
      <c r="N25" s="74">
        <f t="shared" si="14"/>
        <v>0</v>
      </c>
      <c r="O25" s="74">
        <f t="shared" si="15"/>
        <v>0</v>
      </c>
      <c r="P25" s="74">
        <f t="shared" si="16"/>
        <v>0</v>
      </c>
    </row>
    <row r="26" spans="1:16" x14ac:dyDescent="0.25">
      <c r="A26" s="90">
        <v>14</v>
      </c>
      <c r="B26" s="121">
        <f t="shared" si="9"/>
        <v>0</v>
      </c>
      <c r="C26" s="67"/>
      <c r="D26" s="90"/>
      <c r="E26" s="90"/>
      <c r="F26" s="53">
        <f t="shared" si="10"/>
        <v>0</v>
      </c>
      <c r="G26" s="54">
        <f t="shared" si="2"/>
        <v>0</v>
      </c>
      <c r="H26" s="86"/>
      <c r="I26" s="86"/>
      <c r="J26" s="86"/>
      <c r="K26" s="74">
        <f t="shared" si="11"/>
        <v>0</v>
      </c>
      <c r="L26" s="74">
        <f t="shared" si="12"/>
        <v>0</v>
      </c>
      <c r="M26" s="74">
        <f t="shared" si="13"/>
        <v>0</v>
      </c>
      <c r="N26" s="74">
        <f t="shared" si="14"/>
        <v>0</v>
      </c>
      <c r="O26" s="74">
        <f t="shared" si="15"/>
        <v>0</v>
      </c>
      <c r="P26" s="74">
        <f t="shared" si="16"/>
        <v>0</v>
      </c>
    </row>
    <row r="27" spans="1:16" ht="15.75" customHeight="1" x14ac:dyDescent="0.25">
      <c r="A27" s="90">
        <v>15</v>
      </c>
      <c r="B27" s="121">
        <f t="shared" si="9"/>
        <v>0</v>
      </c>
      <c r="C27" s="67"/>
      <c r="D27" s="90"/>
      <c r="E27" s="90"/>
      <c r="F27" s="53">
        <f t="shared" si="10"/>
        <v>0</v>
      </c>
      <c r="G27" s="54">
        <f t="shared" si="2"/>
        <v>0</v>
      </c>
      <c r="H27" s="86"/>
      <c r="I27" s="86"/>
      <c r="J27" s="86"/>
      <c r="K27" s="74">
        <f t="shared" si="11"/>
        <v>0</v>
      </c>
      <c r="L27" s="74">
        <f t="shared" si="12"/>
        <v>0</v>
      </c>
      <c r="M27" s="74">
        <f t="shared" si="13"/>
        <v>0</v>
      </c>
      <c r="N27" s="74">
        <f t="shared" si="14"/>
        <v>0</v>
      </c>
      <c r="O27" s="74">
        <f t="shared" si="15"/>
        <v>0</v>
      </c>
      <c r="P27" s="74">
        <f t="shared" si="16"/>
        <v>0</v>
      </c>
    </row>
    <row r="28" spans="1:16" x14ac:dyDescent="0.25">
      <c r="A28" s="90">
        <v>16</v>
      </c>
      <c r="B28" s="121">
        <f t="shared" si="9"/>
        <v>0</v>
      </c>
      <c r="C28" s="67"/>
      <c r="D28" s="90"/>
      <c r="E28" s="90"/>
      <c r="F28" s="53">
        <f t="shared" si="10"/>
        <v>0</v>
      </c>
      <c r="G28" s="54">
        <f t="shared" si="2"/>
        <v>0</v>
      </c>
      <c r="H28" s="86"/>
      <c r="I28" s="86"/>
      <c r="J28" s="86"/>
      <c r="K28" s="74">
        <f t="shared" si="11"/>
        <v>0</v>
      </c>
      <c r="L28" s="74">
        <f t="shared" si="12"/>
        <v>0</v>
      </c>
      <c r="M28" s="74">
        <f t="shared" si="13"/>
        <v>0</v>
      </c>
      <c r="N28" s="74">
        <f t="shared" si="14"/>
        <v>0</v>
      </c>
      <c r="O28" s="74">
        <f t="shared" si="15"/>
        <v>0</v>
      </c>
      <c r="P28" s="74">
        <f t="shared" si="16"/>
        <v>0</v>
      </c>
    </row>
    <row r="29" spans="1:16" x14ac:dyDescent="0.25">
      <c r="A29" s="90">
        <v>17</v>
      </c>
      <c r="B29" s="121">
        <f t="shared" si="9"/>
        <v>0</v>
      </c>
      <c r="C29" s="67"/>
      <c r="D29" s="90"/>
      <c r="E29" s="90"/>
      <c r="F29" s="53">
        <f t="shared" si="10"/>
        <v>0</v>
      </c>
      <c r="G29" s="54">
        <f t="shared" si="2"/>
        <v>0</v>
      </c>
      <c r="H29" s="86"/>
      <c r="I29" s="86"/>
      <c r="J29" s="86"/>
      <c r="K29" s="74">
        <f t="shared" si="11"/>
        <v>0</v>
      </c>
      <c r="L29" s="74">
        <f t="shared" si="12"/>
        <v>0</v>
      </c>
      <c r="M29" s="74">
        <f t="shared" si="13"/>
        <v>0</v>
      </c>
      <c r="N29" s="74">
        <f t="shared" si="14"/>
        <v>0</v>
      </c>
      <c r="O29" s="74">
        <f t="shared" si="15"/>
        <v>0</v>
      </c>
      <c r="P29" s="74">
        <f t="shared" si="16"/>
        <v>0</v>
      </c>
    </row>
    <row r="30" spans="1:16" x14ac:dyDescent="0.25">
      <c r="A30" s="90">
        <v>18</v>
      </c>
      <c r="B30" s="121">
        <f t="shared" si="9"/>
        <v>0</v>
      </c>
      <c r="C30" s="60"/>
      <c r="D30" s="90"/>
      <c r="E30" s="90"/>
      <c r="F30" s="53">
        <f t="shared" si="10"/>
        <v>0</v>
      </c>
      <c r="G30" s="54">
        <f t="shared" si="2"/>
        <v>0</v>
      </c>
      <c r="H30" s="86"/>
      <c r="I30" s="86"/>
      <c r="J30" s="86"/>
      <c r="K30" s="74">
        <f t="shared" si="11"/>
        <v>0</v>
      </c>
      <c r="L30" s="74">
        <f t="shared" si="12"/>
        <v>0</v>
      </c>
      <c r="M30" s="74">
        <f t="shared" si="13"/>
        <v>0</v>
      </c>
      <c r="N30" s="74">
        <f t="shared" si="14"/>
        <v>0</v>
      </c>
      <c r="O30" s="74">
        <f t="shared" si="15"/>
        <v>0</v>
      </c>
      <c r="P30" s="74">
        <f t="shared" si="16"/>
        <v>0</v>
      </c>
    </row>
    <row r="31" spans="1:16" x14ac:dyDescent="0.25">
      <c r="A31" s="90">
        <v>19</v>
      </c>
      <c r="B31" s="121">
        <f t="shared" si="9"/>
        <v>0</v>
      </c>
      <c r="C31" s="60"/>
      <c r="D31" s="90"/>
      <c r="E31" s="90"/>
      <c r="F31" s="53">
        <f t="shared" si="10"/>
        <v>0</v>
      </c>
      <c r="G31" s="54">
        <f t="shared" si="2"/>
        <v>0</v>
      </c>
      <c r="H31" s="86"/>
      <c r="I31" s="86"/>
      <c r="J31" s="86"/>
      <c r="K31" s="74">
        <f t="shared" si="11"/>
        <v>0</v>
      </c>
      <c r="L31" s="74">
        <f t="shared" si="12"/>
        <v>0</v>
      </c>
      <c r="M31" s="74">
        <f t="shared" si="13"/>
        <v>0</v>
      </c>
      <c r="N31" s="74">
        <f t="shared" si="14"/>
        <v>0</v>
      </c>
      <c r="O31" s="74">
        <f t="shared" si="15"/>
        <v>0</v>
      </c>
      <c r="P31" s="74">
        <f t="shared" si="16"/>
        <v>0</v>
      </c>
    </row>
    <row r="32" spans="1:16" x14ac:dyDescent="0.25">
      <c r="A32" s="90">
        <v>20</v>
      </c>
      <c r="B32" s="121">
        <f t="shared" si="9"/>
        <v>0</v>
      </c>
      <c r="C32" s="60"/>
      <c r="D32" s="90"/>
      <c r="E32" s="90"/>
      <c r="F32" s="53">
        <f t="shared" si="10"/>
        <v>0</v>
      </c>
      <c r="G32" s="54">
        <f t="shared" si="2"/>
        <v>0</v>
      </c>
      <c r="H32" s="86"/>
      <c r="I32" s="86"/>
      <c r="J32" s="86"/>
      <c r="K32" s="74">
        <f t="shared" si="11"/>
        <v>0</v>
      </c>
      <c r="L32" s="74">
        <f t="shared" si="12"/>
        <v>0</v>
      </c>
      <c r="M32" s="74">
        <f t="shared" si="13"/>
        <v>0</v>
      </c>
      <c r="N32" s="74">
        <f t="shared" si="14"/>
        <v>0</v>
      </c>
      <c r="O32" s="74">
        <f t="shared" si="15"/>
        <v>0</v>
      </c>
      <c r="P32" s="74">
        <f t="shared" si="16"/>
        <v>0</v>
      </c>
    </row>
    <row r="33" spans="1:16" x14ac:dyDescent="0.25">
      <c r="A33" s="90">
        <v>21</v>
      </c>
      <c r="B33" s="121">
        <f t="shared" si="9"/>
        <v>0</v>
      </c>
      <c r="C33" s="60"/>
      <c r="D33" s="90"/>
      <c r="E33" s="90"/>
      <c r="F33" s="53">
        <f t="shared" si="10"/>
        <v>0</v>
      </c>
      <c r="G33" s="54">
        <f t="shared" si="2"/>
        <v>0</v>
      </c>
      <c r="H33" s="86"/>
      <c r="I33" s="86"/>
      <c r="J33" s="86"/>
      <c r="K33" s="74">
        <f t="shared" si="11"/>
        <v>0</v>
      </c>
      <c r="L33" s="74">
        <f t="shared" si="12"/>
        <v>0</v>
      </c>
      <c r="M33" s="74">
        <f t="shared" si="13"/>
        <v>0</v>
      </c>
      <c r="N33" s="74">
        <f t="shared" si="14"/>
        <v>0</v>
      </c>
      <c r="O33" s="74">
        <f t="shared" si="15"/>
        <v>0</v>
      </c>
      <c r="P33" s="74">
        <f t="shared" si="16"/>
        <v>0</v>
      </c>
    </row>
    <row r="34" spans="1:16" x14ac:dyDescent="0.25">
      <c r="A34" s="90">
        <v>22</v>
      </c>
      <c r="B34" s="121">
        <f t="shared" si="9"/>
        <v>0</v>
      </c>
      <c r="C34" s="67"/>
      <c r="D34" s="90"/>
      <c r="E34" s="90"/>
      <c r="F34" s="53">
        <f t="shared" si="10"/>
        <v>0</v>
      </c>
      <c r="G34" s="54">
        <f t="shared" si="2"/>
        <v>0</v>
      </c>
      <c r="H34" s="86"/>
      <c r="I34" s="86"/>
      <c r="J34" s="86"/>
      <c r="K34" s="74">
        <f t="shared" si="11"/>
        <v>0</v>
      </c>
      <c r="L34" s="74">
        <f t="shared" si="12"/>
        <v>0</v>
      </c>
      <c r="M34" s="74">
        <f t="shared" si="13"/>
        <v>0</v>
      </c>
      <c r="N34" s="74">
        <f t="shared" si="14"/>
        <v>0</v>
      </c>
      <c r="O34" s="74">
        <f t="shared" si="15"/>
        <v>0</v>
      </c>
      <c r="P34" s="74">
        <f t="shared" si="16"/>
        <v>0</v>
      </c>
    </row>
    <row r="35" spans="1:16" x14ac:dyDescent="0.25">
      <c r="A35" s="90">
        <v>23</v>
      </c>
      <c r="B35" s="121">
        <f t="shared" si="9"/>
        <v>0</v>
      </c>
      <c r="C35" s="67"/>
      <c r="D35" s="90"/>
      <c r="E35" s="90"/>
      <c r="F35" s="53">
        <f t="shared" si="10"/>
        <v>0</v>
      </c>
      <c r="G35" s="54">
        <f t="shared" si="2"/>
        <v>0</v>
      </c>
      <c r="H35" s="86"/>
      <c r="I35" s="86"/>
      <c r="J35" s="86"/>
      <c r="K35" s="74">
        <f t="shared" si="11"/>
        <v>0</v>
      </c>
      <c r="L35" s="74">
        <f t="shared" si="12"/>
        <v>0</v>
      </c>
      <c r="M35" s="74">
        <f t="shared" si="13"/>
        <v>0</v>
      </c>
      <c r="N35" s="74">
        <f t="shared" si="14"/>
        <v>0</v>
      </c>
      <c r="O35" s="74">
        <f t="shared" si="15"/>
        <v>0</v>
      </c>
      <c r="P35" s="74">
        <f t="shared" si="16"/>
        <v>0</v>
      </c>
    </row>
    <row r="36" spans="1:16" x14ac:dyDescent="0.25">
      <c r="A36" s="90">
        <v>24</v>
      </c>
      <c r="B36" s="121">
        <f t="shared" si="9"/>
        <v>0</v>
      </c>
      <c r="C36" s="67"/>
      <c r="D36" s="90"/>
      <c r="E36" s="90"/>
      <c r="F36" s="53">
        <f t="shared" si="10"/>
        <v>0</v>
      </c>
      <c r="G36" s="54">
        <f t="shared" si="2"/>
        <v>0</v>
      </c>
      <c r="H36" s="86"/>
      <c r="I36" s="86"/>
      <c r="J36" s="86"/>
      <c r="K36" s="74">
        <f t="shared" si="11"/>
        <v>0</v>
      </c>
      <c r="L36" s="74">
        <f t="shared" si="12"/>
        <v>0</v>
      </c>
      <c r="M36" s="74">
        <f t="shared" si="13"/>
        <v>0</v>
      </c>
      <c r="N36" s="74">
        <f t="shared" si="14"/>
        <v>0</v>
      </c>
      <c r="O36" s="74">
        <f t="shared" si="15"/>
        <v>0</v>
      </c>
      <c r="P36" s="74">
        <f t="shared" si="16"/>
        <v>0</v>
      </c>
    </row>
    <row r="37" spans="1:16" x14ac:dyDescent="0.25">
      <c r="A37" s="90">
        <v>25</v>
      </c>
      <c r="B37" s="121">
        <f t="shared" si="9"/>
        <v>0</v>
      </c>
      <c r="C37" s="67"/>
      <c r="D37" s="90"/>
      <c r="E37" s="90"/>
      <c r="F37" s="53">
        <f t="shared" si="10"/>
        <v>0</v>
      </c>
      <c r="G37" s="54">
        <f t="shared" si="2"/>
        <v>0</v>
      </c>
      <c r="H37" s="86"/>
      <c r="I37" s="86"/>
      <c r="J37" s="86"/>
      <c r="K37" s="74">
        <f t="shared" si="11"/>
        <v>0</v>
      </c>
      <c r="L37" s="74">
        <f t="shared" si="12"/>
        <v>0</v>
      </c>
      <c r="M37" s="74">
        <f t="shared" si="13"/>
        <v>0</v>
      </c>
      <c r="N37" s="74">
        <f t="shared" si="14"/>
        <v>0</v>
      </c>
      <c r="O37" s="74">
        <f t="shared" si="15"/>
        <v>0</v>
      </c>
      <c r="P37" s="74">
        <f t="shared" si="16"/>
        <v>0</v>
      </c>
    </row>
    <row r="38" spans="1:16" x14ac:dyDescent="0.25">
      <c r="A38" s="90">
        <v>26</v>
      </c>
      <c r="B38" s="121">
        <f t="shared" si="9"/>
        <v>0</v>
      </c>
      <c r="C38" s="67"/>
      <c r="D38" s="90"/>
      <c r="E38" s="90"/>
      <c r="F38" s="53">
        <f t="shared" si="10"/>
        <v>0</v>
      </c>
      <c r="G38" s="54">
        <f t="shared" si="2"/>
        <v>0</v>
      </c>
      <c r="H38" s="86"/>
      <c r="I38" s="86"/>
      <c r="J38" s="86"/>
      <c r="K38" s="74">
        <f t="shared" si="11"/>
        <v>0</v>
      </c>
      <c r="L38" s="74">
        <f t="shared" si="12"/>
        <v>0</v>
      </c>
      <c r="M38" s="74">
        <f t="shared" si="13"/>
        <v>0</v>
      </c>
      <c r="N38" s="74">
        <f t="shared" si="14"/>
        <v>0</v>
      </c>
      <c r="O38" s="74">
        <f t="shared" si="15"/>
        <v>0</v>
      </c>
      <c r="P38" s="74">
        <f t="shared" si="16"/>
        <v>0</v>
      </c>
    </row>
    <row r="39" spans="1:16" x14ac:dyDescent="0.25">
      <c r="A39" s="90">
        <v>27</v>
      </c>
      <c r="B39" s="121">
        <f t="shared" si="9"/>
        <v>0</v>
      </c>
      <c r="C39" s="60"/>
      <c r="D39" s="90"/>
      <c r="E39" s="90"/>
      <c r="F39" s="53">
        <f t="shared" si="10"/>
        <v>0</v>
      </c>
      <c r="G39" s="54">
        <f t="shared" si="2"/>
        <v>0</v>
      </c>
      <c r="H39" s="86"/>
      <c r="I39" s="86"/>
      <c r="J39" s="86"/>
      <c r="K39" s="74">
        <f t="shared" si="11"/>
        <v>0</v>
      </c>
      <c r="L39" s="74">
        <f t="shared" si="12"/>
        <v>0</v>
      </c>
      <c r="M39" s="74">
        <f t="shared" si="13"/>
        <v>0</v>
      </c>
      <c r="N39" s="74">
        <f t="shared" si="14"/>
        <v>0</v>
      </c>
      <c r="O39" s="74">
        <f t="shared" si="15"/>
        <v>0</v>
      </c>
      <c r="P39" s="74">
        <f t="shared" si="16"/>
        <v>0</v>
      </c>
    </row>
    <row r="40" spans="1:16" x14ac:dyDescent="0.25">
      <c r="A40" s="90">
        <v>28</v>
      </c>
      <c r="B40" s="121">
        <f t="shared" si="9"/>
        <v>0</v>
      </c>
      <c r="C40" s="60"/>
      <c r="D40" s="90"/>
      <c r="E40" s="90"/>
      <c r="F40" s="53">
        <f t="shared" si="10"/>
        <v>0</v>
      </c>
      <c r="G40" s="54">
        <f t="shared" si="2"/>
        <v>0</v>
      </c>
      <c r="H40" s="86"/>
      <c r="I40" s="86"/>
      <c r="J40" s="86"/>
      <c r="K40" s="74">
        <f t="shared" si="11"/>
        <v>0</v>
      </c>
      <c r="L40" s="74">
        <f t="shared" si="12"/>
        <v>0</v>
      </c>
      <c r="M40" s="74">
        <f t="shared" si="13"/>
        <v>0</v>
      </c>
      <c r="N40" s="74">
        <f t="shared" si="14"/>
        <v>0</v>
      </c>
      <c r="O40" s="74">
        <f t="shared" si="15"/>
        <v>0</v>
      </c>
      <c r="P40" s="74">
        <f t="shared" si="16"/>
        <v>0</v>
      </c>
    </row>
    <row r="41" spans="1:16" x14ac:dyDescent="0.25">
      <c r="A41" s="90">
        <v>29</v>
      </c>
      <c r="B41" s="121">
        <f t="shared" si="9"/>
        <v>0</v>
      </c>
      <c r="C41" s="67"/>
      <c r="D41" s="90"/>
      <c r="E41" s="90"/>
      <c r="F41" s="53">
        <f t="shared" si="10"/>
        <v>0</v>
      </c>
      <c r="G41" s="54">
        <f t="shared" si="2"/>
        <v>0</v>
      </c>
      <c r="H41" s="86"/>
      <c r="I41" s="86"/>
      <c r="J41" s="86"/>
      <c r="K41" s="74">
        <f t="shared" si="11"/>
        <v>0</v>
      </c>
      <c r="L41" s="74">
        <f t="shared" si="12"/>
        <v>0</v>
      </c>
      <c r="M41" s="74">
        <f t="shared" si="13"/>
        <v>0</v>
      </c>
      <c r="N41" s="74">
        <f t="shared" si="14"/>
        <v>0</v>
      </c>
      <c r="O41" s="74">
        <f t="shared" si="15"/>
        <v>0</v>
      </c>
      <c r="P41" s="74">
        <f t="shared" si="16"/>
        <v>0</v>
      </c>
    </row>
    <row r="42" spans="1:16" x14ac:dyDescent="0.25">
      <c r="A42" s="90">
        <v>30</v>
      </c>
      <c r="B42" s="121">
        <f t="shared" si="9"/>
        <v>0</v>
      </c>
      <c r="C42" s="67"/>
      <c r="D42" s="90"/>
      <c r="E42" s="90"/>
      <c r="F42" s="53">
        <f t="shared" si="10"/>
        <v>0</v>
      </c>
      <c r="G42" s="54">
        <f t="shared" si="2"/>
        <v>0</v>
      </c>
      <c r="H42" s="86"/>
      <c r="I42" s="86"/>
      <c r="J42" s="86"/>
      <c r="K42" s="74">
        <f t="shared" si="11"/>
        <v>0</v>
      </c>
      <c r="L42" s="74">
        <f t="shared" si="12"/>
        <v>0</v>
      </c>
      <c r="M42" s="74">
        <f t="shared" si="13"/>
        <v>0</v>
      </c>
      <c r="N42" s="74">
        <f t="shared" si="14"/>
        <v>0</v>
      </c>
      <c r="O42" s="74">
        <f t="shared" si="15"/>
        <v>0</v>
      </c>
      <c r="P42" s="74">
        <f t="shared" si="16"/>
        <v>0</v>
      </c>
    </row>
    <row r="43" spans="1:16" x14ac:dyDescent="0.25">
      <c r="A43" s="90">
        <v>31</v>
      </c>
      <c r="B43" s="121">
        <f t="shared" si="9"/>
        <v>0</v>
      </c>
      <c r="C43" s="67"/>
      <c r="D43" s="90"/>
      <c r="E43" s="90"/>
      <c r="F43" s="53">
        <f t="shared" si="10"/>
        <v>0</v>
      </c>
      <c r="G43" s="54">
        <f t="shared" si="2"/>
        <v>0</v>
      </c>
      <c r="H43" s="86"/>
      <c r="I43" s="86"/>
      <c r="J43" s="86"/>
      <c r="K43" s="74">
        <f t="shared" si="11"/>
        <v>0</v>
      </c>
      <c r="L43" s="74">
        <f t="shared" si="12"/>
        <v>0</v>
      </c>
      <c r="M43" s="74">
        <f t="shared" si="13"/>
        <v>0</v>
      </c>
      <c r="N43" s="74">
        <f t="shared" si="14"/>
        <v>0</v>
      </c>
      <c r="O43" s="74">
        <f t="shared" si="15"/>
        <v>0</v>
      </c>
      <c r="P43" s="74">
        <f t="shared" si="16"/>
        <v>0</v>
      </c>
    </row>
    <row r="44" spans="1:16" x14ac:dyDescent="0.25">
      <c r="A44" s="90">
        <v>32</v>
      </c>
      <c r="B44" s="121">
        <f t="shared" si="9"/>
        <v>0</v>
      </c>
      <c r="C44" s="67"/>
      <c r="D44" s="90"/>
      <c r="E44" s="90"/>
      <c r="F44" s="53">
        <f t="shared" si="10"/>
        <v>0</v>
      </c>
      <c r="G44" s="54">
        <f t="shared" si="2"/>
        <v>0</v>
      </c>
      <c r="H44" s="86"/>
      <c r="I44" s="86"/>
      <c r="J44" s="86"/>
      <c r="K44" s="74">
        <f t="shared" si="11"/>
        <v>0</v>
      </c>
      <c r="L44" s="74">
        <f t="shared" si="12"/>
        <v>0</v>
      </c>
      <c r="M44" s="74">
        <f t="shared" si="13"/>
        <v>0</v>
      </c>
      <c r="N44" s="74">
        <f t="shared" si="14"/>
        <v>0</v>
      </c>
      <c r="O44" s="74">
        <f t="shared" si="15"/>
        <v>0</v>
      </c>
      <c r="P44" s="74">
        <f t="shared" si="16"/>
        <v>0</v>
      </c>
    </row>
    <row r="45" spans="1:16" x14ac:dyDescent="0.25">
      <c r="A45" s="90">
        <v>33</v>
      </c>
      <c r="B45" s="121">
        <f t="shared" si="9"/>
        <v>0</v>
      </c>
      <c r="C45" s="67"/>
      <c r="D45" s="90"/>
      <c r="E45" s="90"/>
      <c r="F45" s="53">
        <f t="shared" si="10"/>
        <v>0</v>
      </c>
      <c r="G45" s="54">
        <f t="shared" si="2"/>
        <v>0</v>
      </c>
      <c r="H45" s="86"/>
      <c r="I45" s="86"/>
      <c r="J45" s="86"/>
      <c r="K45" s="74">
        <f t="shared" si="11"/>
        <v>0</v>
      </c>
      <c r="L45" s="74">
        <f t="shared" si="12"/>
        <v>0</v>
      </c>
      <c r="M45" s="74">
        <f t="shared" si="13"/>
        <v>0</v>
      </c>
      <c r="N45" s="74">
        <f t="shared" si="14"/>
        <v>0</v>
      </c>
      <c r="O45" s="74">
        <f t="shared" si="15"/>
        <v>0</v>
      </c>
      <c r="P45" s="74">
        <f t="shared" si="16"/>
        <v>0</v>
      </c>
    </row>
    <row r="46" spans="1:16" x14ac:dyDescent="0.25">
      <c r="A46" s="90">
        <v>34</v>
      </c>
      <c r="B46" s="121">
        <f t="shared" si="9"/>
        <v>0</v>
      </c>
      <c r="C46" s="67"/>
      <c r="D46" s="90"/>
      <c r="E46" s="90"/>
      <c r="F46" s="53">
        <f t="shared" si="10"/>
        <v>0</v>
      </c>
      <c r="G46" s="54">
        <f t="shared" si="2"/>
        <v>0</v>
      </c>
      <c r="H46" s="86"/>
      <c r="I46" s="86"/>
      <c r="J46" s="86"/>
      <c r="K46" s="74">
        <f t="shared" si="11"/>
        <v>0</v>
      </c>
      <c r="L46" s="74">
        <f t="shared" si="12"/>
        <v>0</v>
      </c>
      <c r="M46" s="74">
        <f t="shared" si="13"/>
        <v>0</v>
      </c>
      <c r="N46" s="74">
        <f t="shared" si="14"/>
        <v>0</v>
      </c>
      <c r="O46" s="74">
        <f t="shared" si="15"/>
        <v>0</v>
      </c>
      <c r="P46" s="74">
        <f t="shared" si="16"/>
        <v>0</v>
      </c>
    </row>
    <row r="47" spans="1:16" x14ac:dyDescent="0.25">
      <c r="A47" s="90">
        <v>35</v>
      </c>
      <c r="B47" s="121">
        <f t="shared" si="9"/>
        <v>0</v>
      </c>
      <c r="C47" s="67"/>
      <c r="D47" s="90"/>
      <c r="E47" s="90"/>
      <c r="F47" s="53">
        <f t="shared" si="10"/>
        <v>0</v>
      </c>
      <c r="G47" s="54">
        <f t="shared" si="2"/>
        <v>0</v>
      </c>
      <c r="H47" s="86"/>
      <c r="I47" s="86"/>
      <c r="J47" s="86"/>
      <c r="K47" s="74">
        <f t="shared" si="11"/>
        <v>0</v>
      </c>
      <c r="L47" s="74">
        <f t="shared" si="12"/>
        <v>0</v>
      </c>
      <c r="M47" s="74">
        <f t="shared" si="13"/>
        <v>0</v>
      </c>
      <c r="N47" s="74">
        <f t="shared" si="14"/>
        <v>0</v>
      </c>
      <c r="O47" s="74">
        <f t="shared" si="15"/>
        <v>0</v>
      </c>
      <c r="P47" s="74">
        <f t="shared" si="16"/>
        <v>0</v>
      </c>
    </row>
    <row r="48" spans="1:16" x14ac:dyDescent="0.25">
      <c r="A48" s="90">
        <v>36</v>
      </c>
      <c r="B48" s="121">
        <f t="shared" si="9"/>
        <v>0</v>
      </c>
      <c r="C48" s="67"/>
      <c r="D48" s="90"/>
      <c r="E48" s="90"/>
      <c r="F48" s="53">
        <f t="shared" si="10"/>
        <v>0</v>
      </c>
      <c r="G48" s="54">
        <f t="shared" si="2"/>
        <v>0</v>
      </c>
      <c r="H48" s="86"/>
      <c r="I48" s="86"/>
      <c r="J48" s="86"/>
      <c r="K48" s="74">
        <f t="shared" si="11"/>
        <v>0</v>
      </c>
      <c r="L48" s="74">
        <f t="shared" si="12"/>
        <v>0</v>
      </c>
      <c r="M48" s="74">
        <f t="shared" si="13"/>
        <v>0</v>
      </c>
      <c r="N48" s="74">
        <f t="shared" si="14"/>
        <v>0</v>
      </c>
      <c r="O48" s="74">
        <f t="shared" si="15"/>
        <v>0</v>
      </c>
      <c r="P48" s="74">
        <f t="shared" si="16"/>
        <v>0</v>
      </c>
    </row>
    <row r="49" spans="1:16" x14ac:dyDescent="0.25">
      <c r="A49" s="122"/>
      <c r="B49" s="122"/>
      <c r="C49" s="122"/>
      <c r="D49" s="130"/>
      <c r="E49" s="131"/>
      <c r="F49" s="123"/>
      <c r="G49" s="123"/>
      <c r="H49" s="77"/>
      <c r="I49" s="91"/>
      <c r="J49" s="91"/>
      <c r="K49" s="124"/>
      <c r="L49" s="124"/>
      <c r="M49" s="124"/>
      <c r="N49" s="124"/>
      <c r="O49" s="124"/>
      <c r="P49" s="124"/>
    </row>
    <row r="50" spans="1:16" x14ac:dyDescent="0.25">
      <c r="A50" s="204" t="s">
        <v>83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26"/>
      <c r="L50" s="125">
        <f>SUM(L$13:L49)</f>
        <v>0</v>
      </c>
      <c r="M50" s="125">
        <f>SUM(M$13:M49)</f>
        <v>0</v>
      </c>
      <c r="N50" s="125">
        <f>SUM(N$13:N49)</f>
        <v>0</v>
      </c>
      <c r="O50" s="125">
        <f>SUM(O$13:O49)</f>
        <v>0</v>
      </c>
      <c r="P50" s="125">
        <f>SUM(P$13:P49)</f>
        <v>0</v>
      </c>
    </row>
    <row r="51" spans="1:16" x14ac:dyDescent="0.25">
      <c r="A51" s="204" t="s">
        <v>84</v>
      </c>
      <c r="B51" s="205"/>
      <c r="C51" s="205"/>
      <c r="D51" s="205"/>
      <c r="E51" s="205"/>
      <c r="F51" s="205"/>
      <c r="G51" s="205"/>
      <c r="H51" s="205"/>
      <c r="I51" s="205"/>
      <c r="J51" s="226"/>
      <c r="K51" s="126">
        <v>0.05</v>
      </c>
      <c r="L51" s="125"/>
      <c r="M51" s="125"/>
      <c r="N51" s="125">
        <f>ROUND(N50*K51,2)</f>
        <v>0</v>
      </c>
      <c r="O51" s="125"/>
      <c r="P51" s="125">
        <f>SUM(M51:O51)</f>
        <v>0</v>
      </c>
    </row>
    <row r="52" spans="1:16" x14ac:dyDescent="0.25">
      <c r="A52" s="204" t="s">
        <v>9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26"/>
      <c r="L52" s="125">
        <f>SUM(L50:L51)</f>
        <v>0</v>
      </c>
      <c r="M52" s="125">
        <f>SUM(M50:M51)</f>
        <v>0</v>
      </c>
      <c r="N52" s="125">
        <f>SUM(N50:N51)</f>
        <v>0</v>
      </c>
      <c r="O52" s="125">
        <f>SUM(O50:O51)</f>
        <v>0</v>
      </c>
      <c r="P52" s="125">
        <f>SUM(P50:P51)</f>
        <v>0</v>
      </c>
    </row>
    <row r="53" spans="1:16" x14ac:dyDescent="0.25">
      <c r="A53" s="19"/>
      <c r="B53" s="19"/>
      <c r="C53" s="19"/>
      <c r="D53" s="22"/>
      <c r="E53" s="22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x14ac:dyDescent="0.25">
      <c r="A54" s="19"/>
      <c r="B54" s="19"/>
      <c r="C54" s="11"/>
      <c r="E54" s="22"/>
      <c r="F54" s="29"/>
      <c r="G54" s="29"/>
      <c r="H54" s="29"/>
      <c r="I54" s="29"/>
      <c r="J54" s="11"/>
      <c r="K54" s="26"/>
      <c r="L54" s="11"/>
      <c r="M54" s="19"/>
      <c r="N54" s="24"/>
      <c r="O54" s="24"/>
      <c r="P54" s="19"/>
    </row>
    <row r="55" spans="1:16" x14ac:dyDescent="0.2">
      <c r="A55" s="19"/>
      <c r="B55" s="19"/>
      <c r="C55" s="110" t="s">
        <v>81</v>
      </c>
      <c r="D55" s="132"/>
      <c r="E55" s="108"/>
      <c r="F55" s="29"/>
      <c r="G55" s="29"/>
      <c r="H55" s="85"/>
      <c r="I55" s="114" t="s">
        <v>0</v>
      </c>
      <c r="J55" s="14"/>
      <c r="K55" s="2"/>
      <c r="L55" s="11"/>
      <c r="M55" s="19"/>
      <c r="N55" s="19"/>
      <c r="O55" s="19"/>
      <c r="P55" s="19"/>
    </row>
    <row r="56" spans="1:16" x14ac:dyDescent="0.25">
      <c r="A56" s="19"/>
      <c r="B56" s="19"/>
      <c r="C56" s="111"/>
      <c r="D56" s="133"/>
      <c r="E56" s="133" t="str">
        <f>CONCATENATE(Sheet!$I$6,"  /  ",Sheet!$I$9,"  /")</f>
        <v>Jānis Tupreinis  /  05.06.2014  /</v>
      </c>
      <c r="F56" s="19"/>
      <c r="G56" s="19"/>
      <c r="H56" s="19"/>
      <c r="I56" s="116"/>
      <c r="J56" s="116"/>
      <c r="K56" s="117"/>
      <c r="L56" s="117"/>
      <c r="M56" s="117"/>
      <c r="N56" s="117"/>
      <c r="O56" s="118" t="str">
        <f>CONCATENATE(Sheet!$I$7," sert.nr. ",Sheet!$I$8,"  /  ",Sheet!$I$9,"  /")</f>
        <v>Jānis Matisons sert.nr. 20-993  /  05.06.2014  /</v>
      </c>
      <c r="P56" s="19"/>
    </row>
    <row r="57" spans="1:16" ht="13.5" x14ac:dyDescent="0.25">
      <c r="A57" s="19"/>
      <c r="B57" s="19"/>
      <c r="C57" s="206" t="s">
        <v>82</v>
      </c>
      <c r="D57" s="206"/>
      <c r="E57" s="206"/>
      <c r="F57" s="19"/>
      <c r="G57" s="19"/>
      <c r="H57" s="19"/>
      <c r="I57" s="225" t="s">
        <v>82</v>
      </c>
      <c r="J57" s="225"/>
      <c r="K57" s="225"/>
      <c r="L57" s="225"/>
      <c r="M57" s="225"/>
      <c r="N57" s="225"/>
      <c r="O57" s="225"/>
      <c r="P57" s="19"/>
    </row>
    <row r="58" spans="1:16" x14ac:dyDescent="0.2">
      <c r="A58" s="19"/>
      <c r="B58" s="19"/>
      <c r="C58" s="1"/>
      <c r="D58" s="134"/>
      <c r="E58" s="13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">
      <c r="A59" s="19"/>
      <c r="B59" s="19"/>
      <c r="C59" s="1"/>
      <c r="D59" s="134"/>
      <c r="E59" s="1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</sheetData>
  <protectedRanges>
    <protectedRange password="CB6D" sqref="D49" name="Range1_1_1_1_1_1_1_1"/>
  </protectedRanges>
  <mergeCells count="13">
    <mergeCell ref="C57:E57"/>
    <mergeCell ref="I57:O57"/>
    <mergeCell ref="A50:K50"/>
    <mergeCell ref="A51:J51"/>
    <mergeCell ref="A52:K52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3"/>
  <sheetViews>
    <sheetView showZeros="0" view="pageBreakPreview" topLeftCell="A48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x14ac:dyDescent="0.25">
      <c r="A1" s="203" t="s">
        <v>66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65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P86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x14ac:dyDescent="0.25">
      <c r="A13" s="90">
        <v>1</v>
      </c>
      <c r="B13" s="120"/>
      <c r="C13" s="63"/>
      <c r="D13" s="135"/>
      <c r="E13" s="13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x14ac:dyDescent="0.25">
      <c r="A14" s="90">
        <v>2</v>
      </c>
      <c r="B14" s="121">
        <f>IF(G14=5,"L.c.",)</f>
        <v>0</v>
      </c>
      <c r="C14" s="63"/>
      <c r="D14" s="135"/>
      <c r="E14" s="13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pans="1:16" x14ac:dyDescent="0.25">
      <c r="A15" s="90">
        <v>3</v>
      </c>
      <c r="B15" s="121">
        <f t="shared" ref="B15:B18" si="0">IF(G15=5,"L.c.",)</f>
        <v>0</v>
      </c>
      <c r="C15" s="60"/>
      <c r="D15" s="135"/>
      <c r="E15" s="135"/>
      <c r="F15" s="53">
        <f t="shared" ref="F15:F29" si="1">IF(G15=5,H15/G15,)</f>
        <v>0</v>
      </c>
      <c r="G15" s="54">
        <f t="shared" ref="G15:G78" si="2">IF(H15&gt;0,5,)</f>
        <v>0</v>
      </c>
      <c r="H15" s="86"/>
      <c r="I15" s="86"/>
      <c r="J15" s="86"/>
      <c r="K15" s="74">
        <f t="shared" ref="K15:K27" si="3">SUM(H15:J15)</f>
        <v>0</v>
      </c>
      <c r="L15" s="74">
        <f t="shared" ref="L15:L27" si="4">ROUND(E15*F15,2)</f>
        <v>0</v>
      </c>
      <c r="M15" s="74">
        <f t="shared" ref="M15:M27" si="5">ROUND(E15*H15,2)</f>
        <v>0</v>
      </c>
      <c r="N15" s="74">
        <f t="shared" ref="N15:N27" si="6">ROUND(E15*I15,2)</f>
        <v>0</v>
      </c>
      <c r="O15" s="74">
        <f t="shared" ref="O15:O27" si="7">ROUND(E15*J15,2)</f>
        <v>0</v>
      </c>
      <c r="P15" s="74">
        <f t="shared" ref="P15:P27" si="8">SUM(M15:O15)</f>
        <v>0</v>
      </c>
    </row>
    <row r="16" spans="1:16" x14ac:dyDescent="0.25">
      <c r="A16" s="90">
        <v>4</v>
      </c>
      <c r="B16" s="121">
        <f t="shared" si="0"/>
        <v>0</v>
      </c>
      <c r="C16" s="60"/>
      <c r="D16" s="135"/>
      <c r="E16" s="136"/>
      <c r="F16" s="53">
        <f t="shared" si="1"/>
        <v>0</v>
      </c>
      <c r="G16" s="54">
        <f t="shared" si="2"/>
        <v>0</v>
      </c>
      <c r="H16" s="61"/>
      <c r="I16" s="61"/>
      <c r="J16" s="61"/>
      <c r="K16" s="74">
        <f t="shared" si="3"/>
        <v>0</v>
      </c>
      <c r="L16" s="74">
        <f t="shared" si="4"/>
        <v>0</v>
      </c>
      <c r="M16" s="74">
        <f t="shared" si="5"/>
        <v>0</v>
      </c>
      <c r="N16" s="74">
        <f t="shared" si="6"/>
        <v>0</v>
      </c>
      <c r="O16" s="74">
        <f t="shared" si="7"/>
        <v>0</v>
      </c>
      <c r="P16" s="74">
        <f t="shared" si="8"/>
        <v>0</v>
      </c>
    </row>
    <row r="17" spans="1:16" x14ac:dyDescent="0.25">
      <c r="A17" s="90">
        <v>5</v>
      </c>
      <c r="B17" s="121">
        <f t="shared" si="0"/>
        <v>0</v>
      </c>
      <c r="C17" s="60"/>
      <c r="D17" s="135"/>
      <c r="E17" s="136"/>
      <c r="F17" s="53">
        <f t="shared" si="1"/>
        <v>0</v>
      </c>
      <c r="G17" s="54">
        <f t="shared" si="2"/>
        <v>0</v>
      </c>
      <c r="H17" s="86"/>
      <c r="I17" s="86"/>
      <c r="J17" s="86"/>
      <c r="K17" s="74">
        <f t="shared" si="3"/>
        <v>0</v>
      </c>
      <c r="L17" s="74">
        <f t="shared" si="4"/>
        <v>0</v>
      </c>
      <c r="M17" s="74">
        <f t="shared" si="5"/>
        <v>0</v>
      </c>
      <c r="N17" s="74">
        <f t="shared" si="6"/>
        <v>0</v>
      </c>
      <c r="O17" s="74">
        <f t="shared" si="7"/>
        <v>0</v>
      </c>
      <c r="P17" s="74">
        <f t="shared" si="8"/>
        <v>0</v>
      </c>
    </row>
    <row r="18" spans="1:16" x14ac:dyDescent="0.25">
      <c r="A18" s="90">
        <v>6</v>
      </c>
      <c r="B18" s="121">
        <f t="shared" si="0"/>
        <v>0</v>
      </c>
      <c r="C18" s="60"/>
      <c r="D18" s="135"/>
      <c r="E18" s="136"/>
      <c r="F18" s="53">
        <f t="shared" si="1"/>
        <v>0</v>
      </c>
      <c r="G18" s="54">
        <f t="shared" si="2"/>
        <v>0</v>
      </c>
      <c r="H18" s="86"/>
      <c r="I18" s="86"/>
      <c r="J18" s="86"/>
      <c r="K18" s="74">
        <f t="shared" si="3"/>
        <v>0</v>
      </c>
      <c r="L18" s="74">
        <f t="shared" si="4"/>
        <v>0</v>
      </c>
      <c r="M18" s="74">
        <f t="shared" si="5"/>
        <v>0</v>
      </c>
      <c r="N18" s="74">
        <f t="shared" si="6"/>
        <v>0</v>
      </c>
      <c r="O18" s="74">
        <f t="shared" si="7"/>
        <v>0</v>
      </c>
      <c r="P18" s="74">
        <f t="shared" si="8"/>
        <v>0</v>
      </c>
    </row>
    <row r="19" spans="1:16" x14ac:dyDescent="0.25">
      <c r="A19" s="90">
        <v>7</v>
      </c>
      <c r="B19" s="121">
        <f t="shared" ref="B19:B82" si="9">IF(G19=5,"L.c.",)</f>
        <v>0</v>
      </c>
      <c r="C19" s="60"/>
      <c r="D19" s="135"/>
      <c r="E19" s="137"/>
      <c r="F19" s="53">
        <f t="shared" si="1"/>
        <v>0</v>
      </c>
      <c r="G19" s="54">
        <f t="shared" si="2"/>
        <v>0</v>
      </c>
      <c r="H19" s="86"/>
      <c r="I19" s="86"/>
      <c r="J19" s="86"/>
      <c r="K19" s="74">
        <f t="shared" si="3"/>
        <v>0</v>
      </c>
      <c r="L19" s="74">
        <f t="shared" si="4"/>
        <v>0</v>
      </c>
      <c r="M19" s="74">
        <f t="shared" si="5"/>
        <v>0</v>
      </c>
      <c r="N19" s="74">
        <f t="shared" si="6"/>
        <v>0</v>
      </c>
      <c r="O19" s="74">
        <f t="shared" si="7"/>
        <v>0</v>
      </c>
      <c r="P19" s="74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6"/>
      <c r="F20" s="53">
        <f t="shared" si="1"/>
        <v>0</v>
      </c>
      <c r="G20" s="54">
        <f t="shared" si="2"/>
        <v>0</v>
      </c>
      <c r="H20" s="86"/>
      <c r="I20" s="86"/>
      <c r="J20" s="86"/>
      <c r="K20" s="74">
        <f t="shared" si="3"/>
        <v>0</v>
      </c>
      <c r="L20" s="74">
        <f t="shared" si="4"/>
        <v>0</v>
      </c>
      <c r="M20" s="74">
        <f t="shared" si="5"/>
        <v>0</v>
      </c>
      <c r="N20" s="74">
        <f t="shared" si="6"/>
        <v>0</v>
      </c>
      <c r="O20" s="74">
        <f t="shared" si="7"/>
        <v>0</v>
      </c>
      <c r="P20" s="74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5"/>
      <c r="E21" s="136"/>
      <c r="F21" s="53">
        <f t="shared" si="1"/>
        <v>0</v>
      </c>
      <c r="G21" s="54">
        <f t="shared" si="2"/>
        <v>0</v>
      </c>
      <c r="H21" s="86"/>
      <c r="I21" s="86"/>
      <c r="J21" s="86"/>
      <c r="K21" s="74">
        <f t="shared" si="3"/>
        <v>0</v>
      </c>
      <c r="L21" s="74">
        <f t="shared" si="4"/>
        <v>0</v>
      </c>
      <c r="M21" s="74">
        <f t="shared" si="5"/>
        <v>0</v>
      </c>
      <c r="N21" s="74">
        <f t="shared" si="6"/>
        <v>0</v>
      </c>
      <c r="O21" s="74">
        <f t="shared" si="7"/>
        <v>0</v>
      </c>
      <c r="P21" s="74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60"/>
      <c r="D22" s="135"/>
      <c r="E22" s="136"/>
      <c r="F22" s="53">
        <f t="shared" si="1"/>
        <v>0</v>
      </c>
      <c r="G22" s="54">
        <f t="shared" si="2"/>
        <v>0</v>
      </c>
      <c r="H22" s="86"/>
      <c r="I22" s="86"/>
      <c r="J22" s="86"/>
      <c r="K22" s="74">
        <f t="shared" si="3"/>
        <v>0</v>
      </c>
      <c r="L22" s="74">
        <f t="shared" si="4"/>
        <v>0</v>
      </c>
      <c r="M22" s="74">
        <f t="shared" si="5"/>
        <v>0</v>
      </c>
      <c r="N22" s="74">
        <f t="shared" si="6"/>
        <v>0</v>
      </c>
      <c r="O22" s="74">
        <f t="shared" si="7"/>
        <v>0</v>
      </c>
      <c r="P22" s="74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60"/>
      <c r="D23" s="135"/>
      <c r="E23" s="136"/>
      <c r="F23" s="53">
        <f t="shared" si="1"/>
        <v>0</v>
      </c>
      <c r="G23" s="54">
        <f t="shared" si="2"/>
        <v>0</v>
      </c>
      <c r="H23" s="86"/>
      <c r="I23" s="86"/>
      <c r="J23" s="86"/>
      <c r="K23" s="74">
        <f t="shared" si="3"/>
        <v>0</v>
      </c>
      <c r="L23" s="74">
        <f t="shared" si="4"/>
        <v>0</v>
      </c>
      <c r="M23" s="74">
        <f t="shared" si="5"/>
        <v>0</v>
      </c>
      <c r="N23" s="74">
        <f t="shared" si="6"/>
        <v>0</v>
      </c>
      <c r="O23" s="74">
        <f t="shared" si="7"/>
        <v>0</v>
      </c>
      <c r="P23" s="74">
        <f t="shared" si="8"/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7"/>
      <c r="F24" s="53">
        <f t="shared" si="1"/>
        <v>0</v>
      </c>
      <c r="G24" s="54">
        <f t="shared" si="2"/>
        <v>0</v>
      </c>
      <c r="H24" s="86"/>
      <c r="I24" s="86"/>
      <c r="J24" s="86"/>
      <c r="K24" s="74">
        <f t="shared" si="3"/>
        <v>0</v>
      </c>
      <c r="L24" s="74">
        <f t="shared" si="4"/>
        <v>0</v>
      </c>
      <c r="M24" s="74">
        <f t="shared" si="5"/>
        <v>0</v>
      </c>
      <c r="N24" s="74">
        <f t="shared" si="6"/>
        <v>0</v>
      </c>
      <c r="O24" s="74">
        <f t="shared" si="7"/>
        <v>0</v>
      </c>
      <c r="P24" s="74">
        <f t="shared" si="8"/>
        <v>0</v>
      </c>
    </row>
    <row r="25" spans="1:16" x14ac:dyDescent="0.25">
      <c r="A25" s="90">
        <v>13</v>
      </c>
      <c r="B25" s="121">
        <f t="shared" si="9"/>
        <v>0</v>
      </c>
      <c r="C25" s="63"/>
      <c r="D25" s="135"/>
      <c r="E25" s="136"/>
      <c r="F25" s="53">
        <f t="shared" si="1"/>
        <v>0</v>
      </c>
      <c r="G25" s="54">
        <f t="shared" si="2"/>
        <v>0</v>
      </c>
      <c r="H25" s="86"/>
      <c r="I25" s="86"/>
      <c r="J25" s="86"/>
      <c r="K25" s="74">
        <f t="shared" si="3"/>
        <v>0</v>
      </c>
      <c r="L25" s="74">
        <f t="shared" si="4"/>
        <v>0</v>
      </c>
      <c r="M25" s="74">
        <f t="shared" si="5"/>
        <v>0</v>
      </c>
      <c r="N25" s="74">
        <f t="shared" si="6"/>
        <v>0</v>
      </c>
      <c r="O25" s="74">
        <f t="shared" si="7"/>
        <v>0</v>
      </c>
      <c r="P25" s="74">
        <f t="shared" si="8"/>
        <v>0</v>
      </c>
    </row>
    <row r="26" spans="1:16" x14ac:dyDescent="0.25">
      <c r="A26" s="90">
        <v>14</v>
      </c>
      <c r="B26" s="121">
        <f t="shared" si="9"/>
        <v>0</v>
      </c>
      <c r="C26" s="63"/>
      <c r="D26" s="135"/>
      <c r="E26" s="137"/>
      <c r="F26" s="53">
        <f t="shared" si="1"/>
        <v>0</v>
      </c>
      <c r="G26" s="54">
        <f t="shared" si="2"/>
        <v>0</v>
      </c>
      <c r="H26" s="86"/>
      <c r="I26" s="86"/>
      <c r="J26" s="86"/>
      <c r="K26" s="74">
        <f t="shared" si="3"/>
        <v>0</v>
      </c>
      <c r="L26" s="74">
        <f t="shared" si="4"/>
        <v>0</v>
      </c>
      <c r="M26" s="74">
        <f t="shared" si="5"/>
        <v>0</v>
      </c>
      <c r="N26" s="74">
        <f t="shared" si="6"/>
        <v>0</v>
      </c>
      <c r="O26" s="74">
        <f t="shared" si="7"/>
        <v>0</v>
      </c>
      <c r="P26" s="74">
        <f t="shared" si="8"/>
        <v>0</v>
      </c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5"/>
      <c r="F27" s="53">
        <f t="shared" si="1"/>
        <v>0</v>
      </c>
      <c r="G27" s="54">
        <f t="shared" si="2"/>
        <v>0</v>
      </c>
      <c r="H27" s="86"/>
      <c r="I27" s="86"/>
      <c r="J27" s="86"/>
      <c r="K27" s="74">
        <f t="shared" si="3"/>
        <v>0</v>
      </c>
      <c r="L27" s="74">
        <f t="shared" si="4"/>
        <v>0</v>
      </c>
      <c r="M27" s="74">
        <f t="shared" si="5"/>
        <v>0</v>
      </c>
      <c r="N27" s="74">
        <f t="shared" si="6"/>
        <v>0</v>
      </c>
      <c r="O27" s="74">
        <f t="shared" si="7"/>
        <v>0</v>
      </c>
      <c r="P27" s="74">
        <f t="shared" si="8"/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5"/>
      <c r="F28" s="53">
        <f t="shared" si="1"/>
        <v>0</v>
      </c>
      <c r="G28" s="54">
        <f t="shared" si="2"/>
        <v>0</v>
      </c>
      <c r="H28" s="86"/>
      <c r="I28" s="86"/>
      <c r="J28" s="86"/>
      <c r="K28" s="74">
        <f t="shared" ref="K28:K82" si="10">SUM(H28:J28)</f>
        <v>0</v>
      </c>
      <c r="L28" s="74">
        <f t="shared" ref="L28:L82" si="11">ROUND(E28*F28,2)</f>
        <v>0</v>
      </c>
      <c r="M28" s="74">
        <f t="shared" ref="M28:M82" si="12">ROUND(E28*H28,2)</f>
        <v>0</v>
      </c>
      <c r="N28" s="74">
        <f t="shared" ref="N28:N82" si="13">ROUND(E28*I28,2)</f>
        <v>0</v>
      </c>
      <c r="O28" s="74">
        <f t="shared" ref="O28:O82" si="14">ROUND(E28*J28,2)</f>
        <v>0</v>
      </c>
      <c r="P28" s="74">
        <f t="shared" ref="P28:P82" si="15">SUM(M28:O28)</f>
        <v>0</v>
      </c>
    </row>
    <row r="29" spans="1:16" x14ac:dyDescent="0.25">
      <c r="A29" s="90">
        <v>17</v>
      </c>
      <c r="B29" s="121">
        <f t="shared" si="9"/>
        <v>0</v>
      </c>
      <c r="C29" s="60"/>
      <c r="D29" s="135"/>
      <c r="E29" s="135"/>
      <c r="F29" s="53">
        <f t="shared" si="1"/>
        <v>0</v>
      </c>
      <c r="G29" s="54">
        <f t="shared" si="2"/>
        <v>0</v>
      </c>
      <c r="H29" s="86"/>
      <c r="I29" s="86"/>
      <c r="J29" s="86"/>
      <c r="K29" s="74">
        <f t="shared" si="10"/>
        <v>0</v>
      </c>
      <c r="L29" s="74">
        <f t="shared" si="11"/>
        <v>0</v>
      </c>
      <c r="M29" s="74">
        <f t="shared" si="12"/>
        <v>0</v>
      </c>
      <c r="N29" s="74">
        <f t="shared" si="13"/>
        <v>0</v>
      </c>
      <c r="O29" s="74">
        <f t="shared" si="14"/>
        <v>0</v>
      </c>
      <c r="P29" s="74">
        <f t="shared" si="15"/>
        <v>0</v>
      </c>
    </row>
    <row r="30" spans="1:16" x14ac:dyDescent="0.25">
      <c r="A30" s="90">
        <v>18</v>
      </c>
      <c r="B30" s="121">
        <f t="shared" si="9"/>
        <v>0</v>
      </c>
      <c r="C30" s="60"/>
      <c r="D30" s="135"/>
      <c r="E30" s="135"/>
      <c r="F30" s="53">
        <f t="shared" ref="F30:F82" si="16">IF(G30=5,H30/G30,)</f>
        <v>0</v>
      </c>
      <c r="G30" s="54">
        <f t="shared" si="2"/>
        <v>0</v>
      </c>
      <c r="H30" s="86"/>
      <c r="I30" s="86"/>
      <c r="J30" s="86"/>
      <c r="K30" s="74">
        <f t="shared" si="10"/>
        <v>0</v>
      </c>
      <c r="L30" s="74">
        <f t="shared" si="11"/>
        <v>0</v>
      </c>
      <c r="M30" s="74">
        <f t="shared" si="12"/>
        <v>0</v>
      </c>
      <c r="N30" s="74">
        <f t="shared" si="13"/>
        <v>0</v>
      </c>
      <c r="O30" s="74">
        <f t="shared" si="14"/>
        <v>0</v>
      </c>
      <c r="P30" s="74">
        <f t="shared" si="15"/>
        <v>0</v>
      </c>
    </row>
    <row r="31" spans="1:16" x14ac:dyDescent="0.25">
      <c r="A31" s="90">
        <v>19</v>
      </c>
      <c r="B31" s="121">
        <f t="shared" si="9"/>
        <v>0</v>
      </c>
      <c r="C31" s="60"/>
      <c r="D31" s="135"/>
      <c r="E31" s="135"/>
      <c r="F31" s="53">
        <f t="shared" si="16"/>
        <v>0</v>
      </c>
      <c r="G31" s="54">
        <f t="shared" si="2"/>
        <v>0</v>
      </c>
      <c r="H31" s="86"/>
      <c r="I31" s="86"/>
      <c r="J31" s="86"/>
      <c r="K31" s="74">
        <f t="shared" si="10"/>
        <v>0</v>
      </c>
      <c r="L31" s="74">
        <f t="shared" si="11"/>
        <v>0</v>
      </c>
      <c r="M31" s="74">
        <f t="shared" si="12"/>
        <v>0</v>
      </c>
      <c r="N31" s="74">
        <f t="shared" si="13"/>
        <v>0</v>
      </c>
      <c r="O31" s="74">
        <f t="shared" si="14"/>
        <v>0</v>
      </c>
      <c r="P31" s="74">
        <f t="shared" si="15"/>
        <v>0</v>
      </c>
    </row>
    <row r="32" spans="1:16" x14ac:dyDescent="0.25">
      <c r="A32" s="90">
        <v>20</v>
      </c>
      <c r="B32" s="121">
        <f t="shared" si="9"/>
        <v>0</v>
      </c>
      <c r="C32" s="60"/>
      <c r="D32" s="135"/>
      <c r="E32" s="136"/>
      <c r="F32" s="53">
        <f t="shared" si="16"/>
        <v>0</v>
      </c>
      <c r="G32" s="54">
        <f t="shared" si="2"/>
        <v>0</v>
      </c>
      <c r="H32" s="86"/>
      <c r="I32" s="86"/>
      <c r="J32" s="86"/>
      <c r="K32" s="74">
        <f t="shared" si="10"/>
        <v>0</v>
      </c>
      <c r="L32" s="74">
        <f t="shared" si="11"/>
        <v>0</v>
      </c>
      <c r="M32" s="74">
        <f t="shared" si="12"/>
        <v>0</v>
      </c>
      <c r="N32" s="74">
        <f t="shared" si="13"/>
        <v>0</v>
      </c>
      <c r="O32" s="74">
        <f t="shared" si="14"/>
        <v>0</v>
      </c>
      <c r="P32" s="74">
        <f t="shared" si="15"/>
        <v>0</v>
      </c>
    </row>
    <row r="33" spans="1:16" x14ac:dyDescent="0.25">
      <c r="A33" s="90">
        <v>21</v>
      </c>
      <c r="B33" s="121">
        <f t="shared" si="9"/>
        <v>0</v>
      </c>
      <c r="C33" s="60"/>
      <c r="D33" s="135"/>
      <c r="E33" s="137"/>
      <c r="F33" s="53">
        <f t="shared" si="16"/>
        <v>0</v>
      </c>
      <c r="G33" s="54">
        <f t="shared" si="2"/>
        <v>0</v>
      </c>
      <c r="H33" s="86"/>
      <c r="I33" s="86"/>
      <c r="J33" s="86"/>
      <c r="K33" s="74">
        <f t="shared" si="10"/>
        <v>0</v>
      </c>
      <c r="L33" s="74">
        <f t="shared" si="11"/>
        <v>0</v>
      </c>
      <c r="M33" s="74">
        <f t="shared" si="12"/>
        <v>0</v>
      </c>
      <c r="N33" s="74">
        <f t="shared" si="13"/>
        <v>0</v>
      </c>
      <c r="O33" s="74">
        <f t="shared" si="14"/>
        <v>0</v>
      </c>
      <c r="P33" s="74">
        <f t="shared" si="15"/>
        <v>0</v>
      </c>
    </row>
    <row r="34" spans="1:16" x14ac:dyDescent="0.25">
      <c r="A34" s="90">
        <v>22</v>
      </c>
      <c r="B34" s="121">
        <f t="shared" si="9"/>
        <v>0</v>
      </c>
      <c r="C34" s="60"/>
      <c r="D34" s="135"/>
      <c r="E34" s="137"/>
      <c r="F34" s="53">
        <f t="shared" si="16"/>
        <v>0</v>
      </c>
      <c r="G34" s="54">
        <f t="shared" si="2"/>
        <v>0</v>
      </c>
      <c r="H34" s="86"/>
      <c r="I34" s="86"/>
      <c r="J34" s="86"/>
      <c r="K34" s="74">
        <f t="shared" si="10"/>
        <v>0</v>
      </c>
      <c r="L34" s="74">
        <f t="shared" si="11"/>
        <v>0</v>
      </c>
      <c r="M34" s="74">
        <f t="shared" si="12"/>
        <v>0</v>
      </c>
      <c r="N34" s="74">
        <f t="shared" si="13"/>
        <v>0</v>
      </c>
      <c r="O34" s="74">
        <f t="shared" si="14"/>
        <v>0</v>
      </c>
      <c r="P34" s="74">
        <f t="shared" si="15"/>
        <v>0</v>
      </c>
    </row>
    <row r="35" spans="1:16" x14ac:dyDescent="0.25">
      <c r="A35" s="90">
        <v>23</v>
      </c>
      <c r="B35" s="121">
        <f t="shared" si="9"/>
        <v>0</v>
      </c>
      <c r="C35" s="60"/>
      <c r="D35" s="135"/>
      <c r="E35" s="137"/>
      <c r="F35" s="53">
        <f t="shared" si="16"/>
        <v>0</v>
      </c>
      <c r="G35" s="54">
        <f t="shared" si="2"/>
        <v>0</v>
      </c>
      <c r="H35" s="86"/>
      <c r="I35" s="86"/>
      <c r="J35" s="86"/>
      <c r="K35" s="74">
        <f t="shared" si="10"/>
        <v>0</v>
      </c>
      <c r="L35" s="74">
        <f t="shared" si="11"/>
        <v>0</v>
      </c>
      <c r="M35" s="74">
        <f t="shared" si="12"/>
        <v>0</v>
      </c>
      <c r="N35" s="74">
        <f t="shared" si="13"/>
        <v>0</v>
      </c>
      <c r="O35" s="74">
        <f t="shared" si="14"/>
        <v>0</v>
      </c>
      <c r="P35" s="74">
        <f t="shared" si="15"/>
        <v>0</v>
      </c>
    </row>
    <row r="36" spans="1:16" x14ac:dyDescent="0.25">
      <c r="A36" s="90">
        <v>24</v>
      </c>
      <c r="B36" s="121">
        <f t="shared" si="9"/>
        <v>0</v>
      </c>
      <c r="C36" s="60"/>
      <c r="D36" s="135"/>
      <c r="E36" s="137"/>
      <c r="F36" s="53">
        <f t="shared" si="16"/>
        <v>0</v>
      </c>
      <c r="G36" s="54">
        <f t="shared" si="2"/>
        <v>0</v>
      </c>
      <c r="H36" s="86"/>
      <c r="I36" s="86"/>
      <c r="J36" s="86"/>
      <c r="K36" s="74">
        <f t="shared" si="10"/>
        <v>0</v>
      </c>
      <c r="L36" s="74">
        <f t="shared" si="11"/>
        <v>0</v>
      </c>
      <c r="M36" s="74">
        <f t="shared" si="12"/>
        <v>0</v>
      </c>
      <c r="N36" s="74">
        <f t="shared" si="13"/>
        <v>0</v>
      </c>
      <c r="O36" s="74">
        <f t="shared" si="14"/>
        <v>0</v>
      </c>
      <c r="P36" s="74">
        <f t="shared" si="15"/>
        <v>0</v>
      </c>
    </row>
    <row r="37" spans="1:16" x14ac:dyDescent="0.25">
      <c r="A37" s="90">
        <v>25</v>
      </c>
      <c r="B37" s="121">
        <f t="shared" si="9"/>
        <v>0</v>
      </c>
      <c r="C37" s="60"/>
      <c r="D37" s="135"/>
      <c r="E37" s="136"/>
      <c r="F37" s="53">
        <f t="shared" si="16"/>
        <v>0</v>
      </c>
      <c r="G37" s="54">
        <f t="shared" si="2"/>
        <v>0</v>
      </c>
      <c r="H37" s="86"/>
      <c r="I37" s="86"/>
      <c r="J37" s="86"/>
      <c r="K37" s="74">
        <f t="shared" si="10"/>
        <v>0</v>
      </c>
      <c r="L37" s="74">
        <f t="shared" si="11"/>
        <v>0</v>
      </c>
      <c r="M37" s="74">
        <f t="shared" si="12"/>
        <v>0</v>
      </c>
      <c r="N37" s="74">
        <f t="shared" si="13"/>
        <v>0</v>
      </c>
      <c r="O37" s="74">
        <f t="shared" si="14"/>
        <v>0</v>
      </c>
      <c r="P37" s="74">
        <f t="shared" si="15"/>
        <v>0</v>
      </c>
    </row>
    <row r="38" spans="1:16" x14ac:dyDescent="0.25">
      <c r="A38" s="90">
        <v>26</v>
      </c>
      <c r="B38" s="121">
        <f t="shared" si="9"/>
        <v>0</v>
      </c>
      <c r="C38" s="60"/>
      <c r="D38" s="135"/>
      <c r="E38" s="135"/>
      <c r="F38" s="53">
        <f t="shared" si="16"/>
        <v>0</v>
      </c>
      <c r="G38" s="54">
        <f t="shared" si="2"/>
        <v>0</v>
      </c>
      <c r="H38" s="86"/>
      <c r="I38" s="86"/>
      <c r="J38" s="86"/>
      <c r="K38" s="74">
        <f t="shared" si="10"/>
        <v>0</v>
      </c>
      <c r="L38" s="74">
        <f t="shared" si="11"/>
        <v>0</v>
      </c>
      <c r="M38" s="74">
        <f t="shared" si="12"/>
        <v>0</v>
      </c>
      <c r="N38" s="74">
        <f t="shared" si="13"/>
        <v>0</v>
      </c>
      <c r="O38" s="74">
        <f t="shared" si="14"/>
        <v>0</v>
      </c>
      <c r="P38" s="74">
        <f t="shared" si="15"/>
        <v>0</v>
      </c>
    </row>
    <row r="39" spans="1:16" x14ac:dyDescent="0.25">
      <c r="A39" s="90">
        <v>27</v>
      </c>
      <c r="B39" s="121">
        <f t="shared" si="9"/>
        <v>0</v>
      </c>
      <c r="C39" s="63"/>
      <c r="D39" s="135"/>
      <c r="E39" s="135"/>
      <c r="F39" s="53">
        <f t="shared" si="16"/>
        <v>0</v>
      </c>
      <c r="G39" s="54">
        <f t="shared" si="2"/>
        <v>0</v>
      </c>
      <c r="H39" s="86"/>
      <c r="I39" s="86"/>
      <c r="J39" s="86"/>
      <c r="K39" s="74">
        <f t="shared" si="10"/>
        <v>0</v>
      </c>
      <c r="L39" s="74">
        <f t="shared" si="11"/>
        <v>0</v>
      </c>
      <c r="M39" s="74">
        <f t="shared" si="12"/>
        <v>0</v>
      </c>
      <c r="N39" s="74">
        <f t="shared" si="13"/>
        <v>0</v>
      </c>
      <c r="O39" s="74">
        <f t="shared" si="14"/>
        <v>0</v>
      </c>
      <c r="P39" s="74">
        <f t="shared" si="15"/>
        <v>0</v>
      </c>
    </row>
    <row r="40" spans="1:16" x14ac:dyDescent="0.25">
      <c r="A40" s="90">
        <v>28</v>
      </c>
      <c r="B40" s="121">
        <f t="shared" si="9"/>
        <v>0</v>
      </c>
      <c r="C40" s="60"/>
      <c r="D40" s="135"/>
      <c r="E40" s="135"/>
      <c r="F40" s="53">
        <f t="shared" si="16"/>
        <v>0</v>
      </c>
      <c r="G40" s="54">
        <f t="shared" si="2"/>
        <v>0</v>
      </c>
      <c r="H40" s="86"/>
      <c r="I40" s="86"/>
      <c r="J40" s="86"/>
      <c r="K40" s="74">
        <f t="shared" si="10"/>
        <v>0</v>
      </c>
      <c r="L40" s="74">
        <f t="shared" si="11"/>
        <v>0</v>
      </c>
      <c r="M40" s="74">
        <f t="shared" si="12"/>
        <v>0</v>
      </c>
      <c r="N40" s="74">
        <f t="shared" si="13"/>
        <v>0</v>
      </c>
      <c r="O40" s="74">
        <f t="shared" si="14"/>
        <v>0</v>
      </c>
      <c r="P40" s="74">
        <f t="shared" si="15"/>
        <v>0</v>
      </c>
    </row>
    <row r="41" spans="1:16" x14ac:dyDescent="0.25">
      <c r="A41" s="90">
        <v>29</v>
      </c>
      <c r="B41" s="121">
        <f t="shared" si="9"/>
        <v>0</v>
      </c>
      <c r="C41" s="60"/>
      <c r="D41" s="135"/>
      <c r="E41" s="135"/>
      <c r="F41" s="53">
        <f t="shared" si="16"/>
        <v>0</v>
      </c>
      <c r="G41" s="54">
        <f t="shared" si="2"/>
        <v>0</v>
      </c>
      <c r="H41" s="86"/>
      <c r="I41" s="86"/>
      <c r="J41" s="86"/>
      <c r="K41" s="74">
        <f t="shared" si="10"/>
        <v>0</v>
      </c>
      <c r="L41" s="74">
        <f t="shared" si="11"/>
        <v>0</v>
      </c>
      <c r="M41" s="74">
        <f t="shared" si="12"/>
        <v>0</v>
      </c>
      <c r="N41" s="74">
        <f t="shared" si="13"/>
        <v>0</v>
      </c>
      <c r="O41" s="74">
        <f t="shared" si="14"/>
        <v>0</v>
      </c>
      <c r="P41" s="74">
        <f t="shared" si="15"/>
        <v>0</v>
      </c>
    </row>
    <row r="42" spans="1:16" x14ac:dyDescent="0.25">
      <c r="A42" s="90">
        <v>30</v>
      </c>
      <c r="B42" s="121">
        <f t="shared" si="9"/>
        <v>0</v>
      </c>
      <c r="C42" s="60"/>
      <c r="D42" s="135"/>
      <c r="E42" s="135"/>
      <c r="F42" s="53">
        <f t="shared" si="16"/>
        <v>0</v>
      </c>
      <c r="G42" s="54">
        <f t="shared" si="2"/>
        <v>0</v>
      </c>
      <c r="H42" s="86"/>
      <c r="I42" s="86"/>
      <c r="J42" s="86"/>
      <c r="K42" s="74">
        <f t="shared" si="10"/>
        <v>0</v>
      </c>
      <c r="L42" s="74">
        <f t="shared" si="11"/>
        <v>0</v>
      </c>
      <c r="M42" s="74">
        <f t="shared" si="12"/>
        <v>0</v>
      </c>
      <c r="N42" s="74">
        <f t="shared" si="13"/>
        <v>0</v>
      </c>
      <c r="O42" s="74">
        <f t="shared" si="14"/>
        <v>0</v>
      </c>
      <c r="P42" s="74">
        <f t="shared" si="15"/>
        <v>0</v>
      </c>
    </row>
    <row r="43" spans="1:16" x14ac:dyDescent="0.25">
      <c r="A43" s="90">
        <v>31</v>
      </c>
      <c r="B43" s="121">
        <f t="shared" si="9"/>
        <v>0</v>
      </c>
      <c r="C43" s="60"/>
      <c r="D43" s="135"/>
      <c r="E43" s="135"/>
      <c r="F43" s="53">
        <f t="shared" si="16"/>
        <v>0</v>
      </c>
      <c r="G43" s="54">
        <f t="shared" si="2"/>
        <v>0</v>
      </c>
      <c r="H43" s="86"/>
      <c r="I43" s="86"/>
      <c r="J43" s="86"/>
      <c r="K43" s="74">
        <f t="shared" si="10"/>
        <v>0</v>
      </c>
      <c r="L43" s="74">
        <f t="shared" si="11"/>
        <v>0</v>
      </c>
      <c r="M43" s="74">
        <f t="shared" si="12"/>
        <v>0</v>
      </c>
      <c r="N43" s="74">
        <f t="shared" si="13"/>
        <v>0</v>
      </c>
      <c r="O43" s="74">
        <f t="shared" si="14"/>
        <v>0</v>
      </c>
      <c r="P43" s="74">
        <f t="shared" si="15"/>
        <v>0</v>
      </c>
    </row>
    <row r="44" spans="1:16" x14ac:dyDescent="0.25">
      <c r="A44" s="90">
        <v>32</v>
      </c>
      <c r="B44" s="121">
        <f t="shared" si="9"/>
        <v>0</v>
      </c>
      <c r="C44" s="60"/>
      <c r="D44" s="135"/>
      <c r="E44" s="135"/>
      <c r="F44" s="53">
        <f t="shared" si="16"/>
        <v>0</v>
      </c>
      <c r="G44" s="54">
        <f t="shared" si="2"/>
        <v>0</v>
      </c>
      <c r="H44" s="86"/>
      <c r="I44" s="86"/>
      <c r="J44" s="86"/>
      <c r="K44" s="74">
        <f t="shared" si="10"/>
        <v>0</v>
      </c>
      <c r="L44" s="74">
        <f t="shared" si="11"/>
        <v>0</v>
      </c>
      <c r="M44" s="74">
        <f t="shared" si="12"/>
        <v>0</v>
      </c>
      <c r="N44" s="74">
        <f t="shared" si="13"/>
        <v>0</v>
      </c>
      <c r="O44" s="74">
        <f t="shared" si="14"/>
        <v>0</v>
      </c>
      <c r="P44" s="74">
        <f t="shared" si="15"/>
        <v>0</v>
      </c>
    </row>
    <row r="45" spans="1:16" x14ac:dyDescent="0.25">
      <c r="A45" s="90">
        <v>33</v>
      </c>
      <c r="B45" s="121">
        <f t="shared" si="9"/>
        <v>0</v>
      </c>
      <c r="C45" s="60"/>
      <c r="D45" s="135"/>
      <c r="E45" s="135"/>
      <c r="F45" s="53">
        <f t="shared" si="16"/>
        <v>0</v>
      </c>
      <c r="G45" s="54">
        <f t="shared" si="2"/>
        <v>0</v>
      </c>
      <c r="H45" s="86"/>
      <c r="I45" s="86"/>
      <c r="J45" s="86"/>
      <c r="K45" s="74">
        <f t="shared" si="10"/>
        <v>0</v>
      </c>
      <c r="L45" s="74">
        <f t="shared" si="11"/>
        <v>0</v>
      </c>
      <c r="M45" s="74">
        <f t="shared" si="12"/>
        <v>0</v>
      </c>
      <c r="N45" s="74">
        <f t="shared" si="13"/>
        <v>0</v>
      </c>
      <c r="O45" s="74">
        <f t="shared" si="14"/>
        <v>0</v>
      </c>
      <c r="P45" s="74">
        <f t="shared" si="15"/>
        <v>0</v>
      </c>
    </row>
    <row r="46" spans="1:16" x14ac:dyDescent="0.25">
      <c r="A46" s="90">
        <v>34</v>
      </c>
      <c r="B46" s="121">
        <f t="shared" si="9"/>
        <v>0</v>
      </c>
      <c r="C46" s="60"/>
      <c r="D46" s="135"/>
      <c r="E46" s="137"/>
      <c r="F46" s="53">
        <f t="shared" si="16"/>
        <v>0</v>
      </c>
      <c r="G46" s="54">
        <f t="shared" si="2"/>
        <v>0</v>
      </c>
      <c r="H46" s="86"/>
      <c r="I46" s="86"/>
      <c r="J46" s="86"/>
      <c r="K46" s="74">
        <f t="shared" si="10"/>
        <v>0</v>
      </c>
      <c r="L46" s="74">
        <f t="shared" si="11"/>
        <v>0</v>
      </c>
      <c r="M46" s="74">
        <f t="shared" si="12"/>
        <v>0</v>
      </c>
      <c r="N46" s="74">
        <f t="shared" si="13"/>
        <v>0</v>
      </c>
      <c r="O46" s="74">
        <f t="shared" si="14"/>
        <v>0</v>
      </c>
      <c r="P46" s="74">
        <f t="shared" si="15"/>
        <v>0</v>
      </c>
    </row>
    <row r="47" spans="1:16" x14ac:dyDescent="0.25">
      <c r="A47" s="90">
        <v>35</v>
      </c>
      <c r="B47" s="121">
        <f t="shared" si="9"/>
        <v>0</v>
      </c>
      <c r="C47" s="60"/>
      <c r="D47" s="135"/>
      <c r="E47" s="137"/>
      <c r="F47" s="53">
        <f t="shared" si="16"/>
        <v>0</v>
      </c>
      <c r="G47" s="54">
        <f t="shared" si="2"/>
        <v>0</v>
      </c>
      <c r="H47" s="86"/>
      <c r="I47" s="86"/>
      <c r="J47" s="86"/>
      <c r="K47" s="74">
        <f t="shared" si="10"/>
        <v>0</v>
      </c>
      <c r="L47" s="74">
        <f t="shared" si="11"/>
        <v>0</v>
      </c>
      <c r="M47" s="74">
        <f t="shared" si="12"/>
        <v>0</v>
      </c>
      <c r="N47" s="74">
        <f t="shared" si="13"/>
        <v>0</v>
      </c>
      <c r="O47" s="74">
        <f t="shared" si="14"/>
        <v>0</v>
      </c>
      <c r="P47" s="74">
        <f t="shared" si="15"/>
        <v>0</v>
      </c>
    </row>
    <row r="48" spans="1:16" x14ac:dyDescent="0.25">
      <c r="A48" s="90">
        <v>36</v>
      </c>
      <c r="B48" s="121">
        <f t="shared" si="9"/>
        <v>0</v>
      </c>
      <c r="C48" s="60"/>
      <c r="D48" s="135"/>
      <c r="E48" s="137"/>
      <c r="F48" s="53">
        <f t="shared" si="16"/>
        <v>0</v>
      </c>
      <c r="G48" s="54">
        <f t="shared" si="2"/>
        <v>0</v>
      </c>
      <c r="H48" s="86"/>
      <c r="I48" s="86"/>
      <c r="J48" s="86"/>
      <c r="K48" s="74">
        <f t="shared" si="10"/>
        <v>0</v>
      </c>
      <c r="L48" s="74">
        <f t="shared" si="11"/>
        <v>0</v>
      </c>
      <c r="M48" s="74">
        <f t="shared" si="12"/>
        <v>0</v>
      </c>
      <c r="N48" s="74">
        <f t="shared" si="13"/>
        <v>0</v>
      </c>
      <c r="O48" s="74">
        <f t="shared" si="14"/>
        <v>0</v>
      </c>
      <c r="P48" s="74">
        <f t="shared" si="15"/>
        <v>0</v>
      </c>
    </row>
    <row r="49" spans="1:16" x14ac:dyDescent="0.25">
      <c r="A49" s="90">
        <v>37</v>
      </c>
      <c r="B49" s="121">
        <f t="shared" si="9"/>
        <v>0</v>
      </c>
      <c r="C49" s="60"/>
      <c r="D49" s="135"/>
      <c r="E49" s="137"/>
      <c r="F49" s="53">
        <f t="shared" si="16"/>
        <v>0</v>
      </c>
      <c r="G49" s="54">
        <f t="shared" si="2"/>
        <v>0</v>
      </c>
      <c r="H49" s="86"/>
      <c r="I49" s="86"/>
      <c r="J49" s="86"/>
      <c r="K49" s="74">
        <f t="shared" si="10"/>
        <v>0</v>
      </c>
      <c r="L49" s="74">
        <f t="shared" si="11"/>
        <v>0</v>
      </c>
      <c r="M49" s="74">
        <f t="shared" si="12"/>
        <v>0</v>
      </c>
      <c r="N49" s="74">
        <f t="shared" si="13"/>
        <v>0</v>
      </c>
      <c r="O49" s="74">
        <f t="shared" si="14"/>
        <v>0</v>
      </c>
      <c r="P49" s="74">
        <f t="shared" si="15"/>
        <v>0</v>
      </c>
    </row>
    <row r="50" spans="1:16" x14ac:dyDescent="0.25">
      <c r="A50" s="90">
        <v>38</v>
      </c>
      <c r="B50" s="121">
        <f t="shared" si="9"/>
        <v>0</v>
      </c>
      <c r="C50" s="60"/>
      <c r="D50" s="135"/>
      <c r="E50" s="137"/>
      <c r="F50" s="53">
        <f t="shared" si="16"/>
        <v>0</v>
      </c>
      <c r="G50" s="54">
        <f t="shared" si="2"/>
        <v>0</v>
      </c>
      <c r="H50" s="86"/>
      <c r="I50" s="86"/>
      <c r="J50" s="86"/>
      <c r="K50" s="74">
        <f t="shared" si="10"/>
        <v>0</v>
      </c>
      <c r="L50" s="74">
        <f t="shared" si="11"/>
        <v>0</v>
      </c>
      <c r="M50" s="74">
        <f t="shared" si="12"/>
        <v>0</v>
      </c>
      <c r="N50" s="74">
        <f t="shared" si="13"/>
        <v>0</v>
      </c>
      <c r="O50" s="74">
        <f t="shared" si="14"/>
        <v>0</v>
      </c>
      <c r="P50" s="74">
        <f t="shared" si="15"/>
        <v>0</v>
      </c>
    </row>
    <row r="51" spans="1:16" x14ac:dyDescent="0.25">
      <c r="A51" s="90">
        <v>39</v>
      </c>
      <c r="B51" s="121">
        <f t="shared" si="9"/>
        <v>0</v>
      </c>
      <c r="C51" s="60"/>
      <c r="D51" s="135"/>
      <c r="E51" s="137"/>
      <c r="F51" s="53">
        <f t="shared" si="16"/>
        <v>0</v>
      </c>
      <c r="G51" s="54">
        <f t="shared" si="2"/>
        <v>0</v>
      </c>
      <c r="H51" s="86"/>
      <c r="I51" s="86"/>
      <c r="J51" s="86"/>
      <c r="K51" s="74">
        <f t="shared" si="10"/>
        <v>0</v>
      </c>
      <c r="L51" s="74">
        <f t="shared" si="11"/>
        <v>0</v>
      </c>
      <c r="M51" s="74">
        <f t="shared" si="12"/>
        <v>0</v>
      </c>
      <c r="N51" s="74">
        <f t="shared" si="13"/>
        <v>0</v>
      </c>
      <c r="O51" s="74">
        <f t="shared" si="14"/>
        <v>0</v>
      </c>
      <c r="P51" s="74">
        <f t="shared" si="15"/>
        <v>0</v>
      </c>
    </row>
    <row r="52" spans="1:16" x14ac:dyDescent="0.25">
      <c r="A52" s="90">
        <v>40</v>
      </c>
      <c r="B52" s="121">
        <f t="shared" si="9"/>
        <v>0</v>
      </c>
      <c r="C52" s="60"/>
      <c r="D52" s="135"/>
      <c r="E52" s="137"/>
      <c r="F52" s="53">
        <f t="shared" si="16"/>
        <v>0</v>
      </c>
      <c r="G52" s="54">
        <f t="shared" si="2"/>
        <v>0</v>
      </c>
      <c r="H52" s="86"/>
      <c r="I52" s="86"/>
      <c r="J52" s="86"/>
      <c r="K52" s="74">
        <f t="shared" si="10"/>
        <v>0</v>
      </c>
      <c r="L52" s="74">
        <f t="shared" si="11"/>
        <v>0</v>
      </c>
      <c r="M52" s="74">
        <f t="shared" si="12"/>
        <v>0</v>
      </c>
      <c r="N52" s="74">
        <f t="shared" si="13"/>
        <v>0</v>
      </c>
      <c r="O52" s="74">
        <f t="shared" si="14"/>
        <v>0</v>
      </c>
      <c r="P52" s="74">
        <f t="shared" si="15"/>
        <v>0</v>
      </c>
    </row>
    <row r="53" spans="1:16" x14ac:dyDescent="0.25">
      <c r="A53" s="90">
        <v>41</v>
      </c>
      <c r="B53" s="121">
        <f t="shared" si="9"/>
        <v>0</v>
      </c>
      <c r="C53" s="60"/>
      <c r="D53" s="135"/>
      <c r="E53" s="137"/>
      <c r="F53" s="53">
        <f t="shared" si="16"/>
        <v>0</v>
      </c>
      <c r="G53" s="54">
        <f t="shared" si="2"/>
        <v>0</v>
      </c>
      <c r="H53" s="86"/>
      <c r="I53" s="86"/>
      <c r="J53" s="86"/>
      <c r="K53" s="74">
        <f t="shared" si="10"/>
        <v>0</v>
      </c>
      <c r="L53" s="74">
        <f t="shared" si="11"/>
        <v>0</v>
      </c>
      <c r="M53" s="74">
        <f t="shared" si="12"/>
        <v>0</v>
      </c>
      <c r="N53" s="74">
        <f t="shared" si="13"/>
        <v>0</v>
      </c>
      <c r="O53" s="74">
        <f t="shared" si="14"/>
        <v>0</v>
      </c>
      <c r="P53" s="74">
        <f t="shared" si="15"/>
        <v>0</v>
      </c>
    </row>
    <row r="54" spans="1:16" x14ac:dyDescent="0.25">
      <c r="A54" s="90">
        <v>42</v>
      </c>
      <c r="B54" s="121">
        <f t="shared" si="9"/>
        <v>0</v>
      </c>
      <c r="C54" s="60"/>
      <c r="D54" s="135"/>
      <c r="E54" s="137"/>
      <c r="F54" s="53">
        <f t="shared" si="16"/>
        <v>0</v>
      </c>
      <c r="G54" s="54">
        <f t="shared" si="2"/>
        <v>0</v>
      </c>
      <c r="H54" s="86"/>
      <c r="I54" s="86"/>
      <c r="J54" s="86"/>
      <c r="K54" s="74">
        <f t="shared" si="10"/>
        <v>0</v>
      </c>
      <c r="L54" s="74">
        <f t="shared" si="11"/>
        <v>0</v>
      </c>
      <c r="M54" s="74">
        <f t="shared" si="12"/>
        <v>0</v>
      </c>
      <c r="N54" s="74">
        <f t="shared" si="13"/>
        <v>0</v>
      </c>
      <c r="O54" s="74">
        <f t="shared" si="14"/>
        <v>0</v>
      </c>
      <c r="P54" s="74">
        <f t="shared" si="15"/>
        <v>0</v>
      </c>
    </row>
    <row r="55" spans="1:16" x14ac:dyDescent="0.25">
      <c r="A55" s="90">
        <v>43</v>
      </c>
      <c r="B55" s="121">
        <f t="shared" si="9"/>
        <v>0</v>
      </c>
      <c r="C55" s="60"/>
      <c r="D55" s="135"/>
      <c r="E55" s="137"/>
      <c r="F55" s="53">
        <f t="shared" si="16"/>
        <v>0</v>
      </c>
      <c r="G55" s="54">
        <f t="shared" si="2"/>
        <v>0</v>
      </c>
      <c r="H55" s="86"/>
      <c r="I55" s="86"/>
      <c r="J55" s="86"/>
      <c r="K55" s="74">
        <f t="shared" si="10"/>
        <v>0</v>
      </c>
      <c r="L55" s="74">
        <f t="shared" si="11"/>
        <v>0</v>
      </c>
      <c r="M55" s="74">
        <f t="shared" si="12"/>
        <v>0</v>
      </c>
      <c r="N55" s="74">
        <f t="shared" si="13"/>
        <v>0</v>
      </c>
      <c r="O55" s="74">
        <f t="shared" si="14"/>
        <v>0</v>
      </c>
      <c r="P55" s="74">
        <f t="shared" si="15"/>
        <v>0</v>
      </c>
    </row>
    <row r="56" spans="1:16" x14ac:dyDescent="0.25">
      <c r="A56" s="90">
        <v>44</v>
      </c>
      <c r="B56" s="121">
        <f t="shared" si="9"/>
        <v>0</v>
      </c>
      <c r="C56" s="60"/>
      <c r="D56" s="135"/>
      <c r="E56" s="137"/>
      <c r="F56" s="53">
        <f t="shared" si="16"/>
        <v>0</v>
      </c>
      <c r="G56" s="54">
        <f t="shared" si="2"/>
        <v>0</v>
      </c>
      <c r="H56" s="86"/>
      <c r="I56" s="86"/>
      <c r="J56" s="86"/>
      <c r="K56" s="74">
        <f t="shared" si="10"/>
        <v>0</v>
      </c>
      <c r="L56" s="74">
        <f t="shared" si="11"/>
        <v>0</v>
      </c>
      <c r="M56" s="74">
        <f t="shared" si="12"/>
        <v>0</v>
      </c>
      <c r="N56" s="74">
        <f t="shared" si="13"/>
        <v>0</v>
      </c>
      <c r="O56" s="74">
        <f t="shared" si="14"/>
        <v>0</v>
      </c>
      <c r="P56" s="74">
        <f t="shared" si="15"/>
        <v>0</v>
      </c>
    </row>
    <row r="57" spans="1:16" x14ac:dyDescent="0.25">
      <c r="A57" s="90">
        <v>45</v>
      </c>
      <c r="B57" s="121">
        <f t="shared" si="9"/>
        <v>0</v>
      </c>
      <c r="C57" s="60"/>
      <c r="D57" s="135"/>
      <c r="E57" s="137"/>
      <c r="F57" s="53">
        <f t="shared" si="16"/>
        <v>0</v>
      </c>
      <c r="G57" s="54">
        <f t="shared" si="2"/>
        <v>0</v>
      </c>
      <c r="H57" s="86"/>
      <c r="I57" s="86"/>
      <c r="J57" s="86"/>
      <c r="K57" s="74">
        <f t="shared" si="10"/>
        <v>0</v>
      </c>
      <c r="L57" s="74">
        <f t="shared" si="11"/>
        <v>0</v>
      </c>
      <c r="M57" s="74">
        <f t="shared" si="12"/>
        <v>0</v>
      </c>
      <c r="N57" s="74">
        <f t="shared" si="13"/>
        <v>0</v>
      </c>
      <c r="O57" s="74">
        <f t="shared" si="14"/>
        <v>0</v>
      </c>
      <c r="P57" s="74">
        <f t="shared" si="15"/>
        <v>0</v>
      </c>
    </row>
    <row r="58" spans="1:16" x14ac:dyDescent="0.25">
      <c r="A58" s="90">
        <v>46</v>
      </c>
      <c r="B58" s="121">
        <f t="shared" si="9"/>
        <v>0</v>
      </c>
      <c r="C58" s="60"/>
      <c r="D58" s="135"/>
      <c r="E58" s="136"/>
      <c r="F58" s="53">
        <f t="shared" si="16"/>
        <v>0</v>
      </c>
      <c r="G58" s="54">
        <f t="shared" si="2"/>
        <v>0</v>
      </c>
      <c r="H58" s="86"/>
      <c r="I58" s="86"/>
      <c r="J58" s="86"/>
      <c r="K58" s="74">
        <f t="shared" si="10"/>
        <v>0</v>
      </c>
      <c r="L58" s="74">
        <f t="shared" si="11"/>
        <v>0</v>
      </c>
      <c r="M58" s="74">
        <f t="shared" si="12"/>
        <v>0</v>
      </c>
      <c r="N58" s="74">
        <f t="shared" si="13"/>
        <v>0</v>
      </c>
      <c r="O58" s="74">
        <f t="shared" si="14"/>
        <v>0</v>
      </c>
      <c r="P58" s="74">
        <f t="shared" si="15"/>
        <v>0</v>
      </c>
    </row>
    <row r="59" spans="1:16" x14ac:dyDescent="0.25">
      <c r="A59" s="90">
        <v>47</v>
      </c>
      <c r="B59" s="121">
        <f t="shared" si="9"/>
        <v>0</v>
      </c>
      <c r="C59" s="60"/>
      <c r="D59" s="135"/>
      <c r="E59" s="136"/>
      <c r="F59" s="53">
        <f t="shared" si="16"/>
        <v>0</v>
      </c>
      <c r="G59" s="54">
        <f t="shared" si="2"/>
        <v>0</v>
      </c>
      <c r="H59" s="86"/>
      <c r="I59" s="86"/>
      <c r="J59" s="86"/>
      <c r="K59" s="74">
        <f t="shared" si="10"/>
        <v>0</v>
      </c>
      <c r="L59" s="74">
        <f t="shared" si="11"/>
        <v>0</v>
      </c>
      <c r="M59" s="74">
        <f t="shared" si="12"/>
        <v>0</v>
      </c>
      <c r="N59" s="74">
        <f t="shared" si="13"/>
        <v>0</v>
      </c>
      <c r="O59" s="74">
        <f t="shared" si="14"/>
        <v>0</v>
      </c>
      <c r="P59" s="74">
        <f t="shared" si="15"/>
        <v>0</v>
      </c>
    </row>
    <row r="60" spans="1:16" x14ac:dyDescent="0.25">
      <c r="A60" s="90">
        <v>48</v>
      </c>
      <c r="B60" s="121">
        <f t="shared" si="9"/>
        <v>0</v>
      </c>
      <c r="C60" s="60"/>
      <c r="D60" s="135"/>
      <c r="E60" s="135"/>
      <c r="F60" s="53">
        <f t="shared" si="16"/>
        <v>0</v>
      </c>
      <c r="G60" s="54">
        <f t="shared" si="2"/>
        <v>0</v>
      </c>
      <c r="H60" s="86"/>
      <c r="I60" s="86"/>
      <c r="J60" s="86"/>
      <c r="K60" s="74">
        <f t="shared" si="10"/>
        <v>0</v>
      </c>
      <c r="L60" s="74">
        <f t="shared" si="11"/>
        <v>0</v>
      </c>
      <c r="M60" s="74">
        <f t="shared" si="12"/>
        <v>0</v>
      </c>
      <c r="N60" s="74">
        <f t="shared" si="13"/>
        <v>0</v>
      </c>
      <c r="O60" s="74">
        <f t="shared" si="14"/>
        <v>0</v>
      </c>
      <c r="P60" s="74">
        <f t="shared" si="15"/>
        <v>0</v>
      </c>
    </row>
    <row r="61" spans="1:16" x14ac:dyDescent="0.25">
      <c r="A61" s="90">
        <v>49</v>
      </c>
      <c r="B61" s="121">
        <f t="shared" si="9"/>
        <v>0</v>
      </c>
      <c r="C61" s="60"/>
      <c r="D61" s="135"/>
      <c r="E61" s="135"/>
      <c r="F61" s="53">
        <f t="shared" si="16"/>
        <v>0</v>
      </c>
      <c r="G61" s="54">
        <f t="shared" si="2"/>
        <v>0</v>
      </c>
      <c r="H61" s="86"/>
      <c r="I61" s="86"/>
      <c r="J61" s="86"/>
      <c r="K61" s="74">
        <f t="shared" si="10"/>
        <v>0</v>
      </c>
      <c r="L61" s="74">
        <f t="shared" si="11"/>
        <v>0</v>
      </c>
      <c r="M61" s="74">
        <f t="shared" si="12"/>
        <v>0</v>
      </c>
      <c r="N61" s="74">
        <f t="shared" si="13"/>
        <v>0</v>
      </c>
      <c r="O61" s="74">
        <f t="shared" si="14"/>
        <v>0</v>
      </c>
      <c r="P61" s="74">
        <f t="shared" si="15"/>
        <v>0</v>
      </c>
    </row>
    <row r="62" spans="1:16" x14ac:dyDescent="0.25">
      <c r="A62" s="90">
        <v>50</v>
      </c>
      <c r="B62" s="121">
        <f t="shared" si="9"/>
        <v>0</v>
      </c>
      <c r="C62" s="60"/>
      <c r="D62" s="135"/>
      <c r="E62" s="135"/>
      <c r="F62" s="53">
        <f t="shared" si="16"/>
        <v>0</v>
      </c>
      <c r="G62" s="54">
        <f t="shared" si="2"/>
        <v>0</v>
      </c>
      <c r="H62" s="86"/>
      <c r="I62" s="86"/>
      <c r="J62" s="86"/>
      <c r="K62" s="74">
        <f t="shared" si="10"/>
        <v>0</v>
      </c>
      <c r="L62" s="74">
        <f t="shared" si="11"/>
        <v>0</v>
      </c>
      <c r="M62" s="74">
        <f t="shared" si="12"/>
        <v>0</v>
      </c>
      <c r="N62" s="74">
        <f t="shared" si="13"/>
        <v>0</v>
      </c>
      <c r="O62" s="74">
        <f t="shared" si="14"/>
        <v>0</v>
      </c>
      <c r="P62" s="74">
        <f t="shared" si="15"/>
        <v>0</v>
      </c>
    </row>
    <row r="63" spans="1:16" x14ac:dyDescent="0.25">
      <c r="A63" s="90">
        <v>51</v>
      </c>
      <c r="B63" s="121">
        <f t="shared" si="9"/>
        <v>0</v>
      </c>
      <c r="C63" s="60"/>
      <c r="D63" s="135"/>
      <c r="E63" s="135"/>
      <c r="F63" s="53">
        <f t="shared" si="16"/>
        <v>0</v>
      </c>
      <c r="G63" s="54">
        <f t="shared" si="2"/>
        <v>0</v>
      </c>
      <c r="H63" s="86"/>
      <c r="I63" s="86"/>
      <c r="J63" s="86"/>
      <c r="K63" s="74">
        <f t="shared" si="10"/>
        <v>0</v>
      </c>
      <c r="L63" s="74">
        <f t="shared" si="11"/>
        <v>0</v>
      </c>
      <c r="M63" s="74">
        <f t="shared" si="12"/>
        <v>0</v>
      </c>
      <c r="N63" s="74">
        <f t="shared" si="13"/>
        <v>0</v>
      </c>
      <c r="O63" s="74">
        <f t="shared" si="14"/>
        <v>0</v>
      </c>
      <c r="P63" s="74">
        <f t="shared" si="15"/>
        <v>0</v>
      </c>
    </row>
    <row r="64" spans="1:16" x14ac:dyDescent="0.25">
      <c r="A64" s="90">
        <v>52</v>
      </c>
      <c r="B64" s="121">
        <f t="shared" si="9"/>
        <v>0</v>
      </c>
      <c r="C64" s="63"/>
      <c r="D64" s="135"/>
      <c r="E64" s="135"/>
      <c r="F64" s="53">
        <f t="shared" si="16"/>
        <v>0</v>
      </c>
      <c r="G64" s="54">
        <f t="shared" si="2"/>
        <v>0</v>
      </c>
      <c r="H64" s="86"/>
      <c r="I64" s="86"/>
      <c r="J64" s="86"/>
      <c r="K64" s="74">
        <f t="shared" si="10"/>
        <v>0</v>
      </c>
      <c r="L64" s="74">
        <f t="shared" si="11"/>
        <v>0</v>
      </c>
      <c r="M64" s="74">
        <f t="shared" si="12"/>
        <v>0</v>
      </c>
      <c r="N64" s="74">
        <f t="shared" si="13"/>
        <v>0</v>
      </c>
      <c r="O64" s="74">
        <f t="shared" si="14"/>
        <v>0</v>
      </c>
      <c r="P64" s="74">
        <f t="shared" si="15"/>
        <v>0</v>
      </c>
    </row>
    <row r="65" spans="1:16" x14ac:dyDescent="0.25">
      <c r="A65" s="90">
        <v>53</v>
      </c>
      <c r="B65" s="121">
        <f t="shared" si="9"/>
        <v>0</v>
      </c>
      <c r="C65" s="60"/>
      <c r="D65" s="135"/>
      <c r="E65" s="137"/>
      <c r="F65" s="53">
        <f t="shared" si="16"/>
        <v>0</v>
      </c>
      <c r="G65" s="54">
        <f t="shared" si="2"/>
        <v>0</v>
      </c>
      <c r="H65" s="86"/>
      <c r="I65" s="86"/>
      <c r="J65" s="86"/>
      <c r="K65" s="74">
        <f t="shared" si="10"/>
        <v>0</v>
      </c>
      <c r="L65" s="74">
        <f t="shared" si="11"/>
        <v>0</v>
      </c>
      <c r="M65" s="74">
        <f t="shared" si="12"/>
        <v>0</v>
      </c>
      <c r="N65" s="74">
        <f t="shared" si="13"/>
        <v>0</v>
      </c>
      <c r="O65" s="74">
        <f t="shared" si="14"/>
        <v>0</v>
      </c>
      <c r="P65" s="74">
        <f t="shared" si="15"/>
        <v>0</v>
      </c>
    </row>
    <row r="66" spans="1:16" x14ac:dyDescent="0.25">
      <c r="A66" s="90">
        <v>54</v>
      </c>
      <c r="B66" s="121">
        <f t="shared" si="9"/>
        <v>0</v>
      </c>
      <c r="C66" s="60"/>
      <c r="D66" s="135"/>
      <c r="E66" s="137"/>
      <c r="F66" s="53">
        <f t="shared" si="16"/>
        <v>0</v>
      </c>
      <c r="G66" s="54">
        <f t="shared" si="2"/>
        <v>0</v>
      </c>
      <c r="H66" s="86"/>
      <c r="I66" s="86"/>
      <c r="J66" s="86"/>
      <c r="K66" s="74">
        <f t="shared" si="10"/>
        <v>0</v>
      </c>
      <c r="L66" s="74">
        <f t="shared" si="11"/>
        <v>0</v>
      </c>
      <c r="M66" s="74">
        <f t="shared" si="12"/>
        <v>0</v>
      </c>
      <c r="N66" s="74">
        <f t="shared" si="13"/>
        <v>0</v>
      </c>
      <c r="O66" s="74">
        <f t="shared" si="14"/>
        <v>0</v>
      </c>
      <c r="P66" s="74">
        <f t="shared" si="15"/>
        <v>0</v>
      </c>
    </row>
    <row r="67" spans="1:16" x14ac:dyDescent="0.25">
      <c r="A67" s="90">
        <v>55</v>
      </c>
      <c r="B67" s="121">
        <f t="shared" si="9"/>
        <v>0</v>
      </c>
      <c r="C67" s="60"/>
      <c r="D67" s="135"/>
      <c r="E67" s="137"/>
      <c r="F67" s="53">
        <f t="shared" si="16"/>
        <v>0</v>
      </c>
      <c r="G67" s="54">
        <f t="shared" si="2"/>
        <v>0</v>
      </c>
      <c r="H67" s="86"/>
      <c r="I67" s="86"/>
      <c r="J67" s="86"/>
      <c r="K67" s="74">
        <f t="shared" si="10"/>
        <v>0</v>
      </c>
      <c r="L67" s="74">
        <f t="shared" si="11"/>
        <v>0</v>
      </c>
      <c r="M67" s="74">
        <f t="shared" si="12"/>
        <v>0</v>
      </c>
      <c r="N67" s="74">
        <f t="shared" si="13"/>
        <v>0</v>
      </c>
      <c r="O67" s="74">
        <f t="shared" si="14"/>
        <v>0</v>
      </c>
      <c r="P67" s="74">
        <f t="shared" si="15"/>
        <v>0</v>
      </c>
    </row>
    <row r="68" spans="1:16" x14ac:dyDescent="0.25">
      <c r="A68" s="90">
        <v>56</v>
      </c>
      <c r="B68" s="121">
        <f t="shared" si="9"/>
        <v>0</v>
      </c>
      <c r="C68" s="60"/>
      <c r="D68" s="135"/>
      <c r="E68" s="136"/>
      <c r="F68" s="53">
        <f t="shared" si="16"/>
        <v>0</v>
      </c>
      <c r="G68" s="54">
        <f t="shared" si="2"/>
        <v>0</v>
      </c>
      <c r="H68" s="86"/>
      <c r="I68" s="86"/>
      <c r="J68" s="86"/>
      <c r="K68" s="74">
        <f t="shared" si="10"/>
        <v>0</v>
      </c>
      <c r="L68" s="74">
        <f t="shared" si="11"/>
        <v>0</v>
      </c>
      <c r="M68" s="74">
        <f t="shared" si="12"/>
        <v>0</v>
      </c>
      <c r="N68" s="74">
        <f t="shared" si="13"/>
        <v>0</v>
      </c>
      <c r="O68" s="74">
        <f t="shared" si="14"/>
        <v>0</v>
      </c>
      <c r="P68" s="74">
        <f t="shared" si="15"/>
        <v>0</v>
      </c>
    </row>
    <row r="69" spans="1:16" x14ac:dyDescent="0.25">
      <c r="A69" s="90">
        <v>57</v>
      </c>
      <c r="B69" s="121">
        <f t="shared" si="9"/>
        <v>0</v>
      </c>
      <c r="C69" s="60"/>
      <c r="D69" s="135"/>
      <c r="E69" s="136"/>
      <c r="F69" s="53">
        <f t="shared" si="16"/>
        <v>0</v>
      </c>
      <c r="G69" s="54">
        <f t="shared" si="2"/>
        <v>0</v>
      </c>
      <c r="H69" s="86"/>
      <c r="I69" s="86"/>
      <c r="J69" s="86"/>
      <c r="K69" s="74">
        <f t="shared" si="10"/>
        <v>0</v>
      </c>
      <c r="L69" s="74">
        <f t="shared" si="11"/>
        <v>0</v>
      </c>
      <c r="M69" s="74">
        <f t="shared" si="12"/>
        <v>0</v>
      </c>
      <c r="N69" s="74">
        <f t="shared" si="13"/>
        <v>0</v>
      </c>
      <c r="O69" s="74">
        <f t="shared" si="14"/>
        <v>0</v>
      </c>
      <c r="P69" s="74">
        <f t="shared" si="15"/>
        <v>0</v>
      </c>
    </row>
    <row r="70" spans="1:16" x14ac:dyDescent="0.25">
      <c r="A70" s="90">
        <v>58</v>
      </c>
      <c r="B70" s="121">
        <f t="shared" si="9"/>
        <v>0</v>
      </c>
      <c r="C70" s="60"/>
      <c r="D70" s="135"/>
      <c r="E70" s="136"/>
      <c r="F70" s="53">
        <f t="shared" si="16"/>
        <v>0</v>
      </c>
      <c r="G70" s="54">
        <f t="shared" si="2"/>
        <v>0</v>
      </c>
      <c r="H70" s="86"/>
      <c r="I70" s="86"/>
      <c r="J70" s="86"/>
      <c r="K70" s="74">
        <f t="shared" si="10"/>
        <v>0</v>
      </c>
      <c r="L70" s="74">
        <f t="shared" si="11"/>
        <v>0</v>
      </c>
      <c r="M70" s="74">
        <f t="shared" si="12"/>
        <v>0</v>
      </c>
      <c r="N70" s="74">
        <f t="shared" si="13"/>
        <v>0</v>
      </c>
      <c r="O70" s="74">
        <f t="shared" si="14"/>
        <v>0</v>
      </c>
      <c r="P70" s="74">
        <f t="shared" si="15"/>
        <v>0</v>
      </c>
    </row>
    <row r="71" spans="1:16" x14ac:dyDescent="0.25">
      <c r="A71" s="90">
        <v>59</v>
      </c>
      <c r="B71" s="121">
        <f t="shared" si="9"/>
        <v>0</v>
      </c>
      <c r="C71" s="60"/>
      <c r="D71" s="135"/>
      <c r="E71" s="137"/>
      <c r="F71" s="53">
        <f t="shared" si="16"/>
        <v>0</v>
      </c>
      <c r="G71" s="54">
        <f t="shared" si="2"/>
        <v>0</v>
      </c>
      <c r="H71" s="86"/>
      <c r="I71" s="86"/>
      <c r="J71" s="86"/>
      <c r="K71" s="74">
        <f t="shared" si="10"/>
        <v>0</v>
      </c>
      <c r="L71" s="74">
        <f t="shared" si="11"/>
        <v>0</v>
      </c>
      <c r="M71" s="74">
        <f t="shared" si="12"/>
        <v>0</v>
      </c>
      <c r="N71" s="74">
        <f t="shared" si="13"/>
        <v>0</v>
      </c>
      <c r="O71" s="74">
        <f t="shared" si="14"/>
        <v>0</v>
      </c>
      <c r="P71" s="74">
        <f t="shared" si="15"/>
        <v>0</v>
      </c>
    </row>
    <row r="72" spans="1:16" x14ac:dyDescent="0.25">
      <c r="A72" s="90">
        <v>60</v>
      </c>
      <c r="B72" s="121">
        <f t="shared" si="9"/>
        <v>0</v>
      </c>
      <c r="C72" s="60"/>
      <c r="D72" s="135"/>
      <c r="E72" s="137"/>
      <c r="F72" s="53">
        <f t="shared" si="16"/>
        <v>0</v>
      </c>
      <c r="G72" s="54">
        <f t="shared" si="2"/>
        <v>0</v>
      </c>
      <c r="H72" s="86"/>
      <c r="I72" s="86"/>
      <c r="J72" s="86"/>
      <c r="K72" s="74">
        <f t="shared" si="10"/>
        <v>0</v>
      </c>
      <c r="L72" s="74">
        <f t="shared" si="11"/>
        <v>0</v>
      </c>
      <c r="M72" s="74">
        <f t="shared" si="12"/>
        <v>0</v>
      </c>
      <c r="N72" s="74">
        <f t="shared" si="13"/>
        <v>0</v>
      </c>
      <c r="O72" s="74">
        <f t="shared" si="14"/>
        <v>0</v>
      </c>
      <c r="P72" s="74">
        <f t="shared" si="15"/>
        <v>0</v>
      </c>
    </row>
    <row r="73" spans="1:16" x14ac:dyDescent="0.25">
      <c r="A73" s="90">
        <v>61</v>
      </c>
      <c r="B73" s="121">
        <f t="shared" si="9"/>
        <v>0</v>
      </c>
      <c r="C73" s="60"/>
      <c r="D73" s="135"/>
      <c r="E73" s="137"/>
      <c r="F73" s="53">
        <f t="shared" si="16"/>
        <v>0</v>
      </c>
      <c r="G73" s="54">
        <f t="shared" si="2"/>
        <v>0</v>
      </c>
      <c r="H73" s="86"/>
      <c r="I73" s="86"/>
      <c r="J73" s="86"/>
      <c r="K73" s="74">
        <f t="shared" si="10"/>
        <v>0</v>
      </c>
      <c r="L73" s="74">
        <f t="shared" si="11"/>
        <v>0</v>
      </c>
      <c r="M73" s="74">
        <f t="shared" si="12"/>
        <v>0</v>
      </c>
      <c r="N73" s="74">
        <f t="shared" si="13"/>
        <v>0</v>
      </c>
      <c r="O73" s="74">
        <f t="shared" si="14"/>
        <v>0</v>
      </c>
      <c r="P73" s="74">
        <f t="shared" si="15"/>
        <v>0</v>
      </c>
    </row>
    <row r="74" spans="1:16" x14ac:dyDescent="0.25">
      <c r="A74" s="90">
        <v>62</v>
      </c>
      <c r="B74" s="121">
        <f t="shared" si="9"/>
        <v>0</v>
      </c>
      <c r="C74" s="60"/>
      <c r="D74" s="135"/>
      <c r="E74" s="137"/>
      <c r="F74" s="53">
        <f t="shared" si="16"/>
        <v>0</v>
      </c>
      <c r="G74" s="54">
        <f t="shared" si="2"/>
        <v>0</v>
      </c>
      <c r="H74" s="86"/>
      <c r="I74" s="86"/>
      <c r="J74" s="86"/>
      <c r="K74" s="74">
        <f t="shared" si="10"/>
        <v>0</v>
      </c>
      <c r="L74" s="74">
        <f t="shared" si="11"/>
        <v>0</v>
      </c>
      <c r="M74" s="74">
        <f t="shared" si="12"/>
        <v>0</v>
      </c>
      <c r="N74" s="74">
        <f t="shared" si="13"/>
        <v>0</v>
      </c>
      <c r="O74" s="74">
        <f t="shared" si="14"/>
        <v>0</v>
      </c>
      <c r="P74" s="74">
        <f t="shared" si="15"/>
        <v>0</v>
      </c>
    </row>
    <row r="75" spans="1:16" x14ac:dyDescent="0.25">
      <c r="A75" s="90">
        <v>63</v>
      </c>
      <c r="B75" s="121">
        <f t="shared" si="9"/>
        <v>0</v>
      </c>
      <c r="C75" s="63"/>
      <c r="D75" s="135"/>
      <c r="E75" s="137"/>
      <c r="F75" s="53">
        <f t="shared" si="16"/>
        <v>0</v>
      </c>
      <c r="G75" s="54">
        <f t="shared" si="2"/>
        <v>0</v>
      </c>
      <c r="H75" s="86"/>
      <c r="I75" s="86"/>
      <c r="J75" s="86"/>
      <c r="K75" s="74">
        <f t="shared" si="10"/>
        <v>0</v>
      </c>
      <c r="L75" s="74">
        <f t="shared" si="11"/>
        <v>0</v>
      </c>
      <c r="M75" s="74">
        <f t="shared" si="12"/>
        <v>0</v>
      </c>
      <c r="N75" s="74">
        <f t="shared" si="13"/>
        <v>0</v>
      </c>
      <c r="O75" s="74">
        <f t="shared" si="14"/>
        <v>0</v>
      </c>
      <c r="P75" s="74">
        <f t="shared" si="15"/>
        <v>0</v>
      </c>
    </row>
    <row r="76" spans="1:16" x14ac:dyDescent="0.25">
      <c r="A76" s="90">
        <v>64</v>
      </c>
      <c r="B76" s="121">
        <f t="shared" si="9"/>
        <v>0</v>
      </c>
      <c r="C76" s="60"/>
      <c r="D76" s="135"/>
      <c r="E76" s="137"/>
      <c r="F76" s="53">
        <f t="shared" si="16"/>
        <v>0</v>
      </c>
      <c r="G76" s="54">
        <f t="shared" si="2"/>
        <v>0</v>
      </c>
      <c r="H76" s="86"/>
      <c r="I76" s="86"/>
      <c r="J76" s="86"/>
      <c r="K76" s="74">
        <f t="shared" si="10"/>
        <v>0</v>
      </c>
      <c r="L76" s="74">
        <f t="shared" si="11"/>
        <v>0</v>
      </c>
      <c r="M76" s="74">
        <f t="shared" si="12"/>
        <v>0</v>
      </c>
      <c r="N76" s="74">
        <f t="shared" si="13"/>
        <v>0</v>
      </c>
      <c r="O76" s="74">
        <f t="shared" si="14"/>
        <v>0</v>
      </c>
      <c r="P76" s="74">
        <f t="shared" si="15"/>
        <v>0</v>
      </c>
    </row>
    <row r="77" spans="1:16" x14ac:dyDescent="0.25">
      <c r="A77" s="90">
        <v>65</v>
      </c>
      <c r="B77" s="121">
        <f t="shared" si="9"/>
        <v>0</v>
      </c>
      <c r="C77" s="60"/>
      <c r="D77" s="135"/>
      <c r="E77" s="137"/>
      <c r="F77" s="53">
        <f t="shared" si="16"/>
        <v>0</v>
      </c>
      <c r="G77" s="54">
        <f t="shared" si="2"/>
        <v>0</v>
      </c>
      <c r="H77" s="86"/>
      <c r="I77" s="86"/>
      <c r="J77" s="86"/>
      <c r="K77" s="74">
        <f t="shared" si="10"/>
        <v>0</v>
      </c>
      <c r="L77" s="74">
        <f t="shared" si="11"/>
        <v>0</v>
      </c>
      <c r="M77" s="74">
        <f t="shared" si="12"/>
        <v>0</v>
      </c>
      <c r="N77" s="74">
        <f t="shared" si="13"/>
        <v>0</v>
      </c>
      <c r="O77" s="74">
        <f t="shared" si="14"/>
        <v>0</v>
      </c>
      <c r="P77" s="74">
        <f t="shared" si="15"/>
        <v>0</v>
      </c>
    </row>
    <row r="78" spans="1:16" x14ac:dyDescent="0.25">
      <c r="A78" s="90">
        <v>66</v>
      </c>
      <c r="B78" s="121">
        <f t="shared" si="9"/>
        <v>0</v>
      </c>
      <c r="C78" s="60"/>
      <c r="D78" s="135"/>
      <c r="E78" s="136"/>
      <c r="F78" s="53">
        <f t="shared" si="16"/>
        <v>0</v>
      </c>
      <c r="G78" s="54">
        <f t="shared" si="2"/>
        <v>0</v>
      </c>
      <c r="H78" s="86"/>
      <c r="I78" s="86"/>
      <c r="J78" s="86"/>
      <c r="K78" s="74">
        <f t="shared" si="10"/>
        <v>0</v>
      </c>
      <c r="L78" s="74">
        <f t="shared" si="11"/>
        <v>0</v>
      </c>
      <c r="M78" s="74">
        <f t="shared" si="12"/>
        <v>0</v>
      </c>
      <c r="N78" s="74">
        <f t="shared" si="13"/>
        <v>0</v>
      </c>
      <c r="O78" s="74">
        <f t="shared" si="14"/>
        <v>0</v>
      </c>
      <c r="P78" s="74">
        <f t="shared" si="15"/>
        <v>0</v>
      </c>
    </row>
    <row r="79" spans="1:16" x14ac:dyDescent="0.25">
      <c r="A79" s="90">
        <v>67</v>
      </c>
      <c r="B79" s="121">
        <f t="shared" si="9"/>
        <v>0</v>
      </c>
      <c r="C79" s="60"/>
      <c r="D79" s="135"/>
      <c r="E79" s="136"/>
      <c r="F79" s="53">
        <f t="shared" si="16"/>
        <v>0</v>
      </c>
      <c r="G79" s="54">
        <f t="shared" ref="G79:G82" si="17">IF(H79&gt;0,5,)</f>
        <v>0</v>
      </c>
      <c r="H79" s="86"/>
      <c r="I79" s="86"/>
      <c r="J79" s="86"/>
      <c r="K79" s="74">
        <f t="shared" si="10"/>
        <v>0</v>
      </c>
      <c r="L79" s="74">
        <f t="shared" si="11"/>
        <v>0</v>
      </c>
      <c r="M79" s="74">
        <f t="shared" si="12"/>
        <v>0</v>
      </c>
      <c r="N79" s="74">
        <f t="shared" si="13"/>
        <v>0</v>
      </c>
      <c r="O79" s="74">
        <f t="shared" si="14"/>
        <v>0</v>
      </c>
      <c r="P79" s="74">
        <f t="shared" si="15"/>
        <v>0</v>
      </c>
    </row>
    <row r="80" spans="1:16" x14ac:dyDescent="0.25">
      <c r="A80" s="90">
        <v>68</v>
      </c>
      <c r="B80" s="121">
        <f t="shared" si="9"/>
        <v>0</v>
      </c>
      <c r="C80" s="60"/>
      <c r="D80" s="135"/>
      <c r="E80" s="137"/>
      <c r="F80" s="53">
        <f t="shared" si="16"/>
        <v>0</v>
      </c>
      <c r="G80" s="54">
        <f t="shared" si="17"/>
        <v>0</v>
      </c>
      <c r="H80" s="86"/>
      <c r="I80" s="86"/>
      <c r="J80" s="86"/>
      <c r="K80" s="74">
        <f t="shared" si="10"/>
        <v>0</v>
      </c>
      <c r="L80" s="74">
        <f t="shared" si="11"/>
        <v>0</v>
      </c>
      <c r="M80" s="74">
        <f t="shared" si="12"/>
        <v>0</v>
      </c>
      <c r="N80" s="74">
        <f t="shared" si="13"/>
        <v>0</v>
      </c>
      <c r="O80" s="74">
        <f t="shared" si="14"/>
        <v>0</v>
      </c>
      <c r="P80" s="74">
        <f t="shared" si="15"/>
        <v>0</v>
      </c>
    </row>
    <row r="81" spans="1:16" x14ac:dyDescent="0.25">
      <c r="A81" s="90">
        <v>69</v>
      </c>
      <c r="B81" s="121">
        <f t="shared" si="9"/>
        <v>0</v>
      </c>
      <c r="C81" s="60"/>
      <c r="D81" s="135"/>
      <c r="E81" s="137"/>
      <c r="F81" s="53">
        <f t="shared" si="16"/>
        <v>0</v>
      </c>
      <c r="G81" s="54">
        <f t="shared" si="17"/>
        <v>0</v>
      </c>
      <c r="H81" s="86"/>
      <c r="I81" s="86"/>
      <c r="J81" s="86"/>
      <c r="K81" s="74">
        <f t="shared" si="10"/>
        <v>0</v>
      </c>
      <c r="L81" s="74">
        <f t="shared" si="11"/>
        <v>0</v>
      </c>
      <c r="M81" s="74">
        <f t="shared" si="12"/>
        <v>0</v>
      </c>
      <c r="N81" s="74">
        <f t="shared" si="13"/>
        <v>0</v>
      </c>
      <c r="O81" s="74">
        <f t="shared" si="14"/>
        <v>0</v>
      </c>
      <c r="P81" s="74">
        <f t="shared" si="15"/>
        <v>0</v>
      </c>
    </row>
    <row r="82" spans="1:16" x14ac:dyDescent="0.25">
      <c r="A82" s="90">
        <v>70</v>
      </c>
      <c r="B82" s="121">
        <f t="shared" si="9"/>
        <v>0</v>
      </c>
      <c r="C82" s="60"/>
      <c r="D82" s="135"/>
      <c r="E82" s="136"/>
      <c r="F82" s="53">
        <f t="shared" si="16"/>
        <v>0</v>
      </c>
      <c r="G82" s="54">
        <f t="shared" si="17"/>
        <v>0</v>
      </c>
      <c r="H82" s="86"/>
      <c r="I82" s="86"/>
      <c r="J82" s="86"/>
      <c r="K82" s="74">
        <f t="shared" si="10"/>
        <v>0</v>
      </c>
      <c r="L82" s="74">
        <f t="shared" si="11"/>
        <v>0</v>
      </c>
      <c r="M82" s="74">
        <f t="shared" si="12"/>
        <v>0</v>
      </c>
      <c r="N82" s="74">
        <f t="shared" si="13"/>
        <v>0</v>
      </c>
      <c r="O82" s="74">
        <f t="shared" si="14"/>
        <v>0</v>
      </c>
      <c r="P82" s="74">
        <f t="shared" si="15"/>
        <v>0</v>
      </c>
    </row>
    <row r="83" spans="1:16" x14ac:dyDescent="0.25">
      <c r="A83" s="122"/>
      <c r="B83" s="122"/>
      <c r="C83" s="122"/>
      <c r="D83" s="130"/>
      <c r="E83" s="131"/>
      <c r="F83" s="123"/>
      <c r="G83" s="123"/>
      <c r="H83" s="77"/>
      <c r="I83" s="91"/>
      <c r="J83" s="91"/>
      <c r="K83" s="124"/>
      <c r="L83" s="124"/>
      <c r="M83" s="124"/>
      <c r="N83" s="124"/>
      <c r="O83" s="124"/>
      <c r="P83" s="124"/>
    </row>
    <row r="84" spans="1:16" x14ac:dyDescent="0.25">
      <c r="A84" s="204" t="s">
        <v>83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26"/>
      <c r="L84" s="125">
        <f>SUM(L$13:L83)</f>
        <v>0</v>
      </c>
      <c r="M84" s="125">
        <f>SUM(M$13:M83)</f>
        <v>0</v>
      </c>
      <c r="N84" s="125">
        <f>SUM(N$13:N83)</f>
        <v>0</v>
      </c>
      <c r="O84" s="125">
        <f>SUM(O$13:O83)</f>
        <v>0</v>
      </c>
      <c r="P84" s="125">
        <f>SUM(P$13:P83)</f>
        <v>0</v>
      </c>
    </row>
    <row r="85" spans="1:16" x14ac:dyDescent="0.25">
      <c r="A85" s="204" t="s">
        <v>84</v>
      </c>
      <c r="B85" s="205"/>
      <c r="C85" s="205"/>
      <c r="D85" s="205"/>
      <c r="E85" s="205"/>
      <c r="F85" s="205"/>
      <c r="G85" s="205"/>
      <c r="H85" s="205"/>
      <c r="I85" s="205"/>
      <c r="J85" s="226"/>
      <c r="K85" s="126">
        <v>0.05</v>
      </c>
      <c r="L85" s="125"/>
      <c r="M85" s="125"/>
      <c r="N85" s="125">
        <f>ROUND(N84*K85,2)</f>
        <v>0</v>
      </c>
      <c r="O85" s="125"/>
      <c r="P85" s="125">
        <f>SUM(M85:O85)</f>
        <v>0</v>
      </c>
    </row>
    <row r="86" spans="1:16" x14ac:dyDescent="0.25">
      <c r="A86" s="204" t="s">
        <v>9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26"/>
      <c r="L86" s="125">
        <f>SUM(L84:L85)</f>
        <v>0</v>
      </c>
      <c r="M86" s="125">
        <f>SUM(M84:M85)</f>
        <v>0</v>
      </c>
      <c r="N86" s="125">
        <f>SUM(N84:N85)</f>
        <v>0</v>
      </c>
      <c r="O86" s="125">
        <f>SUM(O84:O85)</f>
        <v>0</v>
      </c>
      <c r="P86" s="125">
        <f>SUM(P84:P85)</f>
        <v>0</v>
      </c>
    </row>
    <row r="87" spans="1:16" x14ac:dyDescent="0.25">
      <c r="A87" s="19"/>
      <c r="B87" s="19"/>
      <c r="C87" s="19"/>
      <c r="D87" s="22"/>
      <c r="E87" s="22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x14ac:dyDescent="0.25">
      <c r="A88" s="19"/>
      <c r="B88" s="19"/>
      <c r="C88" s="11"/>
      <c r="E88" s="22"/>
      <c r="F88" s="29"/>
      <c r="G88" s="29"/>
      <c r="H88" s="29"/>
      <c r="I88" s="29"/>
      <c r="J88" s="11"/>
      <c r="K88" s="26"/>
      <c r="L88" s="11"/>
      <c r="M88" s="19"/>
      <c r="N88" s="24"/>
      <c r="O88" s="24"/>
      <c r="P88" s="19"/>
    </row>
    <row r="89" spans="1:16" x14ac:dyDescent="0.2">
      <c r="A89" s="19"/>
      <c r="B89" s="19"/>
      <c r="C89" s="110" t="s">
        <v>81</v>
      </c>
      <c r="D89" s="132"/>
      <c r="E89" s="108"/>
      <c r="F89" s="29"/>
      <c r="G89" s="29"/>
      <c r="H89" s="85"/>
      <c r="I89" s="114" t="s">
        <v>0</v>
      </c>
      <c r="J89" s="14"/>
      <c r="K89" s="2"/>
      <c r="L89" s="11"/>
      <c r="M89" s="19"/>
      <c r="N89" s="19"/>
      <c r="O89" s="19"/>
      <c r="P89" s="19"/>
    </row>
    <row r="90" spans="1:16" x14ac:dyDescent="0.25">
      <c r="A90" s="19"/>
      <c r="B90" s="19"/>
      <c r="C90" s="111"/>
      <c r="D90" s="133"/>
      <c r="E90" s="133" t="str">
        <f>CONCATENATE(Sheet!$I$6,"  /  ",Sheet!$I$9,"  /")</f>
        <v>Jānis Tupreinis  /  05.06.2014  /</v>
      </c>
      <c r="F90" s="19"/>
      <c r="G90" s="19"/>
      <c r="H90" s="19"/>
      <c r="I90" s="116"/>
      <c r="J90" s="116"/>
      <c r="K90" s="117"/>
      <c r="L90" s="117"/>
      <c r="M90" s="117"/>
      <c r="N90" s="117"/>
      <c r="O90" s="118" t="str">
        <f>CONCATENATE(Sheet!$I$7," sert.nr. ",Sheet!$I$8,"  /  ",Sheet!$I$9,"  /")</f>
        <v>Jānis Matisons sert.nr. 20-993  /  05.06.2014  /</v>
      </c>
      <c r="P90" s="19"/>
    </row>
    <row r="91" spans="1:16" ht="13.5" x14ac:dyDescent="0.25">
      <c r="A91" s="19"/>
      <c r="B91" s="19"/>
      <c r="C91" s="206" t="s">
        <v>82</v>
      </c>
      <c r="D91" s="206"/>
      <c r="E91" s="206"/>
      <c r="F91" s="19"/>
      <c r="G91" s="19"/>
      <c r="H91" s="19"/>
      <c r="I91" s="225" t="s">
        <v>82</v>
      </c>
      <c r="J91" s="225"/>
      <c r="K91" s="225"/>
      <c r="L91" s="225"/>
      <c r="M91" s="225"/>
      <c r="N91" s="225"/>
      <c r="O91" s="225"/>
      <c r="P91" s="19"/>
    </row>
    <row r="92" spans="1:16" x14ac:dyDescent="0.2">
      <c r="A92" s="19"/>
      <c r="B92" s="19"/>
      <c r="C92" s="1"/>
      <c r="D92" s="134"/>
      <c r="E92" s="134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x14ac:dyDescent="0.2">
      <c r="A93" s="19"/>
      <c r="B93" s="19"/>
      <c r="C93" s="1"/>
      <c r="D93" s="134"/>
      <c r="E93" s="134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</sheetData>
  <protectedRanges>
    <protectedRange password="CB6D" sqref="D83" name="Range1_1_1_1_1_1_1_1"/>
  </protectedRanges>
  <mergeCells count="13">
    <mergeCell ref="C91:E91"/>
    <mergeCell ref="I91:O91"/>
    <mergeCell ref="A84:K84"/>
    <mergeCell ref="A85:J85"/>
    <mergeCell ref="A86:K86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showZeros="0" view="pageBreakPreview" topLeftCell="A93" zoomScale="60" zoomScaleNormal="100" workbookViewId="0">
      <selection activeCell="H14" sqref="A14:K32"/>
    </sheetView>
  </sheetViews>
  <sheetFormatPr defaultRowHeight="12.75" x14ac:dyDescent="0.25"/>
  <cols>
    <col min="1" max="2" width="4.28515625" style="19" customWidth="1"/>
    <col min="3" max="3" width="38" style="19" customWidth="1"/>
    <col min="4" max="4" width="7.85546875" style="22" customWidth="1"/>
    <col min="5" max="5" width="7.85546875" style="23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3" width="9.140625" style="19"/>
    <col min="254" max="254" width="4" style="19" customWidth="1"/>
    <col min="255" max="255" width="30" style="19" customWidth="1"/>
    <col min="256" max="256" width="8.28515625" style="19" customWidth="1"/>
    <col min="257" max="267" width="9.7109375" style="19" customWidth="1"/>
    <col min="268" max="268" width="10.85546875" style="19" customWidth="1"/>
    <col min="269" max="509" width="9.140625" style="19"/>
    <col min="510" max="510" width="4" style="19" customWidth="1"/>
    <col min="511" max="511" width="30" style="19" customWidth="1"/>
    <col min="512" max="512" width="8.28515625" style="19" customWidth="1"/>
    <col min="513" max="523" width="9.7109375" style="19" customWidth="1"/>
    <col min="524" max="524" width="10.85546875" style="19" customWidth="1"/>
    <col min="525" max="765" width="9.140625" style="19"/>
    <col min="766" max="766" width="4" style="19" customWidth="1"/>
    <col min="767" max="767" width="30" style="19" customWidth="1"/>
    <col min="768" max="768" width="8.28515625" style="19" customWidth="1"/>
    <col min="769" max="779" width="9.7109375" style="19" customWidth="1"/>
    <col min="780" max="780" width="10.85546875" style="19" customWidth="1"/>
    <col min="781" max="1021" width="9.140625" style="19"/>
    <col min="1022" max="1022" width="4" style="19" customWidth="1"/>
    <col min="1023" max="1023" width="30" style="19" customWidth="1"/>
    <col min="1024" max="1024" width="8.28515625" style="19" customWidth="1"/>
    <col min="1025" max="1035" width="9.7109375" style="19" customWidth="1"/>
    <col min="1036" max="1036" width="10.85546875" style="19" customWidth="1"/>
    <col min="1037" max="1277" width="9.140625" style="19"/>
    <col min="1278" max="1278" width="4" style="19" customWidth="1"/>
    <col min="1279" max="1279" width="30" style="19" customWidth="1"/>
    <col min="1280" max="1280" width="8.28515625" style="19" customWidth="1"/>
    <col min="1281" max="1291" width="9.7109375" style="19" customWidth="1"/>
    <col min="1292" max="1292" width="10.85546875" style="19" customWidth="1"/>
    <col min="1293" max="1533" width="9.140625" style="19"/>
    <col min="1534" max="1534" width="4" style="19" customWidth="1"/>
    <col min="1535" max="1535" width="30" style="19" customWidth="1"/>
    <col min="1536" max="1536" width="8.28515625" style="19" customWidth="1"/>
    <col min="1537" max="1547" width="9.7109375" style="19" customWidth="1"/>
    <col min="1548" max="1548" width="10.85546875" style="19" customWidth="1"/>
    <col min="1549" max="1789" width="9.140625" style="19"/>
    <col min="1790" max="1790" width="4" style="19" customWidth="1"/>
    <col min="1791" max="1791" width="30" style="19" customWidth="1"/>
    <col min="1792" max="1792" width="8.28515625" style="19" customWidth="1"/>
    <col min="1793" max="1803" width="9.7109375" style="19" customWidth="1"/>
    <col min="1804" max="1804" width="10.85546875" style="19" customWidth="1"/>
    <col min="1805" max="2045" width="9.140625" style="19"/>
    <col min="2046" max="2046" width="4" style="19" customWidth="1"/>
    <col min="2047" max="2047" width="30" style="19" customWidth="1"/>
    <col min="2048" max="2048" width="8.28515625" style="19" customWidth="1"/>
    <col min="2049" max="2059" width="9.7109375" style="19" customWidth="1"/>
    <col min="2060" max="2060" width="10.85546875" style="19" customWidth="1"/>
    <col min="2061" max="2301" width="9.140625" style="19"/>
    <col min="2302" max="2302" width="4" style="19" customWidth="1"/>
    <col min="2303" max="2303" width="30" style="19" customWidth="1"/>
    <col min="2304" max="2304" width="8.28515625" style="19" customWidth="1"/>
    <col min="2305" max="2315" width="9.7109375" style="19" customWidth="1"/>
    <col min="2316" max="2316" width="10.85546875" style="19" customWidth="1"/>
    <col min="2317" max="2557" width="9.140625" style="19"/>
    <col min="2558" max="2558" width="4" style="19" customWidth="1"/>
    <col min="2559" max="2559" width="30" style="19" customWidth="1"/>
    <col min="2560" max="2560" width="8.28515625" style="19" customWidth="1"/>
    <col min="2561" max="2571" width="9.7109375" style="19" customWidth="1"/>
    <col min="2572" max="2572" width="10.85546875" style="19" customWidth="1"/>
    <col min="2573" max="2813" width="9.140625" style="19"/>
    <col min="2814" max="2814" width="4" style="19" customWidth="1"/>
    <col min="2815" max="2815" width="30" style="19" customWidth="1"/>
    <col min="2816" max="2816" width="8.28515625" style="19" customWidth="1"/>
    <col min="2817" max="2827" width="9.7109375" style="19" customWidth="1"/>
    <col min="2828" max="2828" width="10.85546875" style="19" customWidth="1"/>
    <col min="2829" max="3069" width="9.140625" style="19"/>
    <col min="3070" max="3070" width="4" style="19" customWidth="1"/>
    <col min="3071" max="3071" width="30" style="19" customWidth="1"/>
    <col min="3072" max="3072" width="8.28515625" style="19" customWidth="1"/>
    <col min="3073" max="3083" width="9.7109375" style="19" customWidth="1"/>
    <col min="3084" max="3084" width="10.85546875" style="19" customWidth="1"/>
    <col min="3085" max="3325" width="9.140625" style="19"/>
    <col min="3326" max="3326" width="4" style="19" customWidth="1"/>
    <col min="3327" max="3327" width="30" style="19" customWidth="1"/>
    <col min="3328" max="3328" width="8.28515625" style="19" customWidth="1"/>
    <col min="3329" max="3339" width="9.7109375" style="19" customWidth="1"/>
    <col min="3340" max="3340" width="10.85546875" style="19" customWidth="1"/>
    <col min="3341" max="3581" width="9.140625" style="19"/>
    <col min="3582" max="3582" width="4" style="19" customWidth="1"/>
    <col min="3583" max="3583" width="30" style="19" customWidth="1"/>
    <col min="3584" max="3584" width="8.28515625" style="19" customWidth="1"/>
    <col min="3585" max="3595" width="9.7109375" style="19" customWidth="1"/>
    <col min="3596" max="3596" width="10.85546875" style="19" customWidth="1"/>
    <col min="3597" max="3837" width="9.140625" style="19"/>
    <col min="3838" max="3838" width="4" style="19" customWidth="1"/>
    <col min="3839" max="3839" width="30" style="19" customWidth="1"/>
    <col min="3840" max="3840" width="8.28515625" style="19" customWidth="1"/>
    <col min="3841" max="3851" width="9.7109375" style="19" customWidth="1"/>
    <col min="3852" max="3852" width="10.85546875" style="19" customWidth="1"/>
    <col min="3853" max="4093" width="9.140625" style="19"/>
    <col min="4094" max="4094" width="4" style="19" customWidth="1"/>
    <col min="4095" max="4095" width="30" style="19" customWidth="1"/>
    <col min="4096" max="4096" width="8.28515625" style="19" customWidth="1"/>
    <col min="4097" max="4107" width="9.7109375" style="19" customWidth="1"/>
    <col min="4108" max="4108" width="10.85546875" style="19" customWidth="1"/>
    <col min="4109" max="4349" width="9.140625" style="19"/>
    <col min="4350" max="4350" width="4" style="19" customWidth="1"/>
    <col min="4351" max="4351" width="30" style="19" customWidth="1"/>
    <col min="4352" max="4352" width="8.28515625" style="19" customWidth="1"/>
    <col min="4353" max="4363" width="9.7109375" style="19" customWidth="1"/>
    <col min="4364" max="4364" width="10.85546875" style="19" customWidth="1"/>
    <col min="4365" max="4605" width="9.140625" style="19"/>
    <col min="4606" max="4606" width="4" style="19" customWidth="1"/>
    <col min="4607" max="4607" width="30" style="19" customWidth="1"/>
    <col min="4608" max="4608" width="8.28515625" style="19" customWidth="1"/>
    <col min="4609" max="4619" width="9.7109375" style="19" customWidth="1"/>
    <col min="4620" max="4620" width="10.85546875" style="19" customWidth="1"/>
    <col min="4621" max="4861" width="9.140625" style="19"/>
    <col min="4862" max="4862" width="4" style="19" customWidth="1"/>
    <col min="4863" max="4863" width="30" style="19" customWidth="1"/>
    <col min="4864" max="4864" width="8.28515625" style="19" customWidth="1"/>
    <col min="4865" max="4875" width="9.7109375" style="19" customWidth="1"/>
    <col min="4876" max="4876" width="10.85546875" style="19" customWidth="1"/>
    <col min="4877" max="5117" width="9.140625" style="19"/>
    <col min="5118" max="5118" width="4" style="19" customWidth="1"/>
    <col min="5119" max="5119" width="30" style="19" customWidth="1"/>
    <col min="5120" max="5120" width="8.28515625" style="19" customWidth="1"/>
    <col min="5121" max="5131" width="9.7109375" style="19" customWidth="1"/>
    <col min="5132" max="5132" width="10.85546875" style="19" customWidth="1"/>
    <col min="5133" max="5373" width="9.140625" style="19"/>
    <col min="5374" max="5374" width="4" style="19" customWidth="1"/>
    <col min="5375" max="5375" width="30" style="19" customWidth="1"/>
    <col min="5376" max="5376" width="8.28515625" style="19" customWidth="1"/>
    <col min="5377" max="5387" width="9.7109375" style="19" customWidth="1"/>
    <col min="5388" max="5388" width="10.85546875" style="19" customWidth="1"/>
    <col min="5389" max="5629" width="9.140625" style="19"/>
    <col min="5630" max="5630" width="4" style="19" customWidth="1"/>
    <col min="5631" max="5631" width="30" style="19" customWidth="1"/>
    <col min="5632" max="5632" width="8.28515625" style="19" customWidth="1"/>
    <col min="5633" max="5643" width="9.7109375" style="19" customWidth="1"/>
    <col min="5644" max="5644" width="10.85546875" style="19" customWidth="1"/>
    <col min="5645" max="5885" width="9.140625" style="19"/>
    <col min="5886" max="5886" width="4" style="19" customWidth="1"/>
    <col min="5887" max="5887" width="30" style="19" customWidth="1"/>
    <col min="5888" max="5888" width="8.28515625" style="19" customWidth="1"/>
    <col min="5889" max="5899" width="9.7109375" style="19" customWidth="1"/>
    <col min="5900" max="5900" width="10.85546875" style="19" customWidth="1"/>
    <col min="5901" max="6141" width="9.140625" style="19"/>
    <col min="6142" max="6142" width="4" style="19" customWidth="1"/>
    <col min="6143" max="6143" width="30" style="19" customWidth="1"/>
    <col min="6144" max="6144" width="8.28515625" style="19" customWidth="1"/>
    <col min="6145" max="6155" width="9.7109375" style="19" customWidth="1"/>
    <col min="6156" max="6156" width="10.85546875" style="19" customWidth="1"/>
    <col min="6157" max="6397" width="9.140625" style="19"/>
    <col min="6398" max="6398" width="4" style="19" customWidth="1"/>
    <col min="6399" max="6399" width="30" style="19" customWidth="1"/>
    <col min="6400" max="6400" width="8.28515625" style="19" customWidth="1"/>
    <col min="6401" max="6411" width="9.7109375" style="19" customWidth="1"/>
    <col min="6412" max="6412" width="10.85546875" style="19" customWidth="1"/>
    <col min="6413" max="6653" width="9.140625" style="19"/>
    <col min="6654" max="6654" width="4" style="19" customWidth="1"/>
    <col min="6655" max="6655" width="30" style="19" customWidth="1"/>
    <col min="6656" max="6656" width="8.28515625" style="19" customWidth="1"/>
    <col min="6657" max="6667" width="9.7109375" style="19" customWidth="1"/>
    <col min="6668" max="6668" width="10.85546875" style="19" customWidth="1"/>
    <col min="6669" max="6909" width="9.140625" style="19"/>
    <col min="6910" max="6910" width="4" style="19" customWidth="1"/>
    <col min="6911" max="6911" width="30" style="19" customWidth="1"/>
    <col min="6912" max="6912" width="8.28515625" style="19" customWidth="1"/>
    <col min="6913" max="6923" width="9.7109375" style="19" customWidth="1"/>
    <col min="6924" max="6924" width="10.85546875" style="19" customWidth="1"/>
    <col min="6925" max="7165" width="9.140625" style="19"/>
    <col min="7166" max="7166" width="4" style="19" customWidth="1"/>
    <col min="7167" max="7167" width="30" style="19" customWidth="1"/>
    <col min="7168" max="7168" width="8.28515625" style="19" customWidth="1"/>
    <col min="7169" max="7179" width="9.7109375" style="19" customWidth="1"/>
    <col min="7180" max="7180" width="10.85546875" style="19" customWidth="1"/>
    <col min="7181" max="7421" width="9.140625" style="19"/>
    <col min="7422" max="7422" width="4" style="19" customWidth="1"/>
    <col min="7423" max="7423" width="30" style="19" customWidth="1"/>
    <col min="7424" max="7424" width="8.28515625" style="19" customWidth="1"/>
    <col min="7425" max="7435" width="9.7109375" style="19" customWidth="1"/>
    <col min="7436" max="7436" width="10.85546875" style="19" customWidth="1"/>
    <col min="7437" max="7677" width="9.140625" style="19"/>
    <col min="7678" max="7678" width="4" style="19" customWidth="1"/>
    <col min="7679" max="7679" width="30" style="19" customWidth="1"/>
    <col min="7680" max="7680" width="8.28515625" style="19" customWidth="1"/>
    <col min="7681" max="7691" width="9.7109375" style="19" customWidth="1"/>
    <col min="7692" max="7692" width="10.85546875" style="19" customWidth="1"/>
    <col min="7693" max="7933" width="9.140625" style="19"/>
    <col min="7934" max="7934" width="4" style="19" customWidth="1"/>
    <col min="7935" max="7935" width="30" style="19" customWidth="1"/>
    <col min="7936" max="7936" width="8.28515625" style="19" customWidth="1"/>
    <col min="7937" max="7947" width="9.7109375" style="19" customWidth="1"/>
    <col min="7948" max="7948" width="10.85546875" style="19" customWidth="1"/>
    <col min="7949" max="8189" width="9.140625" style="19"/>
    <col min="8190" max="8190" width="4" style="19" customWidth="1"/>
    <col min="8191" max="8191" width="30" style="19" customWidth="1"/>
    <col min="8192" max="8192" width="8.28515625" style="19" customWidth="1"/>
    <col min="8193" max="8203" width="9.7109375" style="19" customWidth="1"/>
    <col min="8204" max="8204" width="10.85546875" style="19" customWidth="1"/>
    <col min="8205" max="8445" width="9.140625" style="19"/>
    <col min="8446" max="8446" width="4" style="19" customWidth="1"/>
    <col min="8447" max="8447" width="30" style="19" customWidth="1"/>
    <col min="8448" max="8448" width="8.28515625" style="19" customWidth="1"/>
    <col min="8449" max="8459" width="9.7109375" style="19" customWidth="1"/>
    <col min="8460" max="8460" width="10.85546875" style="19" customWidth="1"/>
    <col min="8461" max="8701" width="9.140625" style="19"/>
    <col min="8702" max="8702" width="4" style="19" customWidth="1"/>
    <col min="8703" max="8703" width="30" style="19" customWidth="1"/>
    <col min="8704" max="8704" width="8.28515625" style="19" customWidth="1"/>
    <col min="8705" max="8715" width="9.7109375" style="19" customWidth="1"/>
    <col min="8716" max="8716" width="10.85546875" style="19" customWidth="1"/>
    <col min="8717" max="8957" width="9.140625" style="19"/>
    <col min="8958" max="8958" width="4" style="19" customWidth="1"/>
    <col min="8959" max="8959" width="30" style="19" customWidth="1"/>
    <col min="8960" max="8960" width="8.28515625" style="19" customWidth="1"/>
    <col min="8961" max="8971" width="9.7109375" style="19" customWidth="1"/>
    <col min="8972" max="8972" width="10.85546875" style="19" customWidth="1"/>
    <col min="8973" max="9213" width="9.140625" style="19"/>
    <col min="9214" max="9214" width="4" style="19" customWidth="1"/>
    <col min="9215" max="9215" width="30" style="19" customWidth="1"/>
    <col min="9216" max="9216" width="8.28515625" style="19" customWidth="1"/>
    <col min="9217" max="9227" width="9.7109375" style="19" customWidth="1"/>
    <col min="9228" max="9228" width="10.85546875" style="19" customWidth="1"/>
    <col min="9229" max="9469" width="9.140625" style="19"/>
    <col min="9470" max="9470" width="4" style="19" customWidth="1"/>
    <col min="9471" max="9471" width="30" style="19" customWidth="1"/>
    <col min="9472" max="9472" width="8.28515625" style="19" customWidth="1"/>
    <col min="9473" max="9483" width="9.7109375" style="19" customWidth="1"/>
    <col min="9484" max="9484" width="10.85546875" style="19" customWidth="1"/>
    <col min="9485" max="9725" width="9.140625" style="19"/>
    <col min="9726" max="9726" width="4" style="19" customWidth="1"/>
    <col min="9727" max="9727" width="30" style="19" customWidth="1"/>
    <col min="9728" max="9728" width="8.28515625" style="19" customWidth="1"/>
    <col min="9729" max="9739" width="9.7109375" style="19" customWidth="1"/>
    <col min="9740" max="9740" width="10.85546875" style="19" customWidth="1"/>
    <col min="9741" max="9981" width="9.140625" style="19"/>
    <col min="9982" max="9982" width="4" style="19" customWidth="1"/>
    <col min="9983" max="9983" width="30" style="19" customWidth="1"/>
    <col min="9984" max="9984" width="8.28515625" style="19" customWidth="1"/>
    <col min="9985" max="9995" width="9.7109375" style="19" customWidth="1"/>
    <col min="9996" max="9996" width="10.85546875" style="19" customWidth="1"/>
    <col min="9997" max="10237" width="9.140625" style="19"/>
    <col min="10238" max="10238" width="4" style="19" customWidth="1"/>
    <col min="10239" max="10239" width="30" style="19" customWidth="1"/>
    <col min="10240" max="10240" width="8.28515625" style="19" customWidth="1"/>
    <col min="10241" max="10251" width="9.7109375" style="19" customWidth="1"/>
    <col min="10252" max="10252" width="10.85546875" style="19" customWidth="1"/>
    <col min="10253" max="10493" width="9.140625" style="19"/>
    <col min="10494" max="10494" width="4" style="19" customWidth="1"/>
    <col min="10495" max="10495" width="30" style="19" customWidth="1"/>
    <col min="10496" max="10496" width="8.28515625" style="19" customWidth="1"/>
    <col min="10497" max="10507" width="9.7109375" style="19" customWidth="1"/>
    <col min="10508" max="10508" width="10.85546875" style="19" customWidth="1"/>
    <col min="10509" max="10749" width="9.140625" style="19"/>
    <col min="10750" max="10750" width="4" style="19" customWidth="1"/>
    <col min="10751" max="10751" width="30" style="19" customWidth="1"/>
    <col min="10752" max="10752" width="8.28515625" style="19" customWidth="1"/>
    <col min="10753" max="10763" width="9.7109375" style="19" customWidth="1"/>
    <col min="10764" max="10764" width="10.85546875" style="19" customWidth="1"/>
    <col min="10765" max="11005" width="9.140625" style="19"/>
    <col min="11006" max="11006" width="4" style="19" customWidth="1"/>
    <col min="11007" max="11007" width="30" style="19" customWidth="1"/>
    <col min="11008" max="11008" width="8.28515625" style="19" customWidth="1"/>
    <col min="11009" max="11019" width="9.7109375" style="19" customWidth="1"/>
    <col min="11020" max="11020" width="10.85546875" style="19" customWidth="1"/>
    <col min="11021" max="11261" width="9.140625" style="19"/>
    <col min="11262" max="11262" width="4" style="19" customWidth="1"/>
    <col min="11263" max="11263" width="30" style="19" customWidth="1"/>
    <col min="11264" max="11264" width="8.28515625" style="19" customWidth="1"/>
    <col min="11265" max="11275" width="9.7109375" style="19" customWidth="1"/>
    <col min="11276" max="11276" width="10.85546875" style="19" customWidth="1"/>
    <col min="11277" max="11517" width="9.140625" style="19"/>
    <col min="11518" max="11518" width="4" style="19" customWidth="1"/>
    <col min="11519" max="11519" width="30" style="19" customWidth="1"/>
    <col min="11520" max="11520" width="8.28515625" style="19" customWidth="1"/>
    <col min="11521" max="11531" width="9.7109375" style="19" customWidth="1"/>
    <col min="11532" max="11532" width="10.85546875" style="19" customWidth="1"/>
    <col min="11533" max="11773" width="9.140625" style="19"/>
    <col min="11774" max="11774" width="4" style="19" customWidth="1"/>
    <col min="11775" max="11775" width="30" style="19" customWidth="1"/>
    <col min="11776" max="11776" width="8.28515625" style="19" customWidth="1"/>
    <col min="11777" max="11787" width="9.7109375" style="19" customWidth="1"/>
    <col min="11788" max="11788" width="10.85546875" style="19" customWidth="1"/>
    <col min="11789" max="12029" width="9.140625" style="19"/>
    <col min="12030" max="12030" width="4" style="19" customWidth="1"/>
    <col min="12031" max="12031" width="30" style="19" customWidth="1"/>
    <col min="12032" max="12032" width="8.28515625" style="19" customWidth="1"/>
    <col min="12033" max="12043" width="9.7109375" style="19" customWidth="1"/>
    <col min="12044" max="12044" width="10.85546875" style="19" customWidth="1"/>
    <col min="12045" max="12285" width="9.140625" style="19"/>
    <col min="12286" max="12286" width="4" style="19" customWidth="1"/>
    <col min="12287" max="12287" width="30" style="19" customWidth="1"/>
    <col min="12288" max="12288" width="8.28515625" style="19" customWidth="1"/>
    <col min="12289" max="12299" width="9.7109375" style="19" customWidth="1"/>
    <col min="12300" max="12300" width="10.85546875" style="19" customWidth="1"/>
    <col min="12301" max="12541" width="9.140625" style="19"/>
    <col min="12542" max="12542" width="4" style="19" customWidth="1"/>
    <col min="12543" max="12543" width="30" style="19" customWidth="1"/>
    <col min="12544" max="12544" width="8.28515625" style="19" customWidth="1"/>
    <col min="12545" max="12555" width="9.7109375" style="19" customWidth="1"/>
    <col min="12556" max="12556" width="10.85546875" style="19" customWidth="1"/>
    <col min="12557" max="12797" width="9.140625" style="19"/>
    <col min="12798" max="12798" width="4" style="19" customWidth="1"/>
    <col min="12799" max="12799" width="30" style="19" customWidth="1"/>
    <col min="12800" max="12800" width="8.28515625" style="19" customWidth="1"/>
    <col min="12801" max="12811" width="9.7109375" style="19" customWidth="1"/>
    <col min="12812" max="12812" width="10.85546875" style="19" customWidth="1"/>
    <col min="12813" max="13053" width="9.140625" style="19"/>
    <col min="13054" max="13054" width="4" style="19" customWidth="1"/>
    <col min="13055" max="13055" width="30" style="19" customWidth="1"/>
    <col min="13056" max="13056" width="8.28515625" style="19" customWidth="1"/>
    <col min="13057" max="13067" width="9.7109375" style="19" customWidth="1"/>
    <col min="13068" max="13068" width="10.85546875" style="19" customWidth="1"/>
    <col min="13069" max="13309" width="9.140625" style="19"/>
    <col min="13310" max="13310" width="4" style="19" customWidth="1"/>
    <col min="13311" max="13311" width="30" style="19" customWidth="1"/>
    <col min="13312" max="13312" width="8.28515625" style="19" customWidth="1"/>
    <col min="13313" max="13323" width="9.7109375" style="19" customWidth="1"/>
    <col min="13324" max="13324" width="10.85546875" style="19" customWidth="1"/>
    <col min="13325" max="13565" width="9.140625" style="19"/>
    <col min="13566" max="13566" width="4" style="19" customWidth="1"/>
    <col min="13567" max="13567" width="30" style="19" customWidth="1"/>
    <col min="13568" max="13568" width="8.28515625" style="19" customWidth="1"/>
    <col min="13569" max="13579" width="9.7109375" style="19" customWidth="1"/>
    <col min="13580" max="13580" width="10.85546875" style="19" customWidth="1"/>
    <col min="13581" max="13821" width="9.140625" style="19"/>
    <col min="13822" max="13822" width="4" style="19" customWidth="1"/>
    <col min="13823" max="13823" width="30" style="19" customWidth="1"/>
    <col min="13824" max="13824" width="8.28515625" style="19" customWidth="1"/>
    <col min="13825" max="13835" width="9.7109375" style="19" customWidth="1"/>
    <col min="13836" max="13836" width="10.85546875" style="19" customWidth="1"/>
    <col min="13837" max="14077" width="9.140625" style="19"/>
    <col min="14078" max="14078" width="4" style="19" customWidth="1"/>
    <col min="14079" max="14079" width="30" style="19" customWidth="1"/>
    <col min="14080" max="14080" width="8.28515625" style="19" customWidth="1"/>
    <col min="14081" max="14091" width="9.7109375" style="19" customWidth="1"/>
    <col min="14092" max="14092" width="10.85546875" style="19" customWidth="1"/>
    <col min="14093" max="14333" width="9.140625" style="19"/>
    <col min="14334" max="14334" width="4" style="19" customWidth="1"/>
    <col min="14335" max="14335" width="30" style="19" customWidth="1"/>
    <col min="14336" max="14336" width="8.28515625" style="19" customWidth="1"/>
    <col min="14337" max="14347" width="9.7109375" style="19" customWidth="1"/>
    <col min="14348" max="14348" width="10.85546875" style="19" customWidth="1"/>
    <col min="14349" max="14589" width="9.140625" style="19"/>
    <col min="14590" max="14590" width="4" style="19" customWidth="1"/>
    <col min="14591" max="14591" width="30" style="19" customWidth="1"/>
    <col min="14592" max="14592" width="8.28515625" style="19" customWidth="1"/>
    <col min="14593" max="14603" width="9.7109375" style="19" customWidth="1"/>
    <col min="14604" max="14604" width="10.85546875" style="19" customWidth="1"/>
    <col min="14605" max="14845" width="9.140625" style="19"/>
    <col min="14846" max="14846" width="4" style="19" customWidth="1"/>
    <col min="14847" max="14847" width="30" style="19" customWidth="1"/>
    <col min="14848" max="14848" width="8.28515625" style="19" customWidth="1"/>
    <col min="14849" max="14859" width="9.7109375" style="19" customWidth="1"/>
    <col min="14860" max="14860" width="10.85546875" style="19" customWidth="1"/>
    <col min="14861" max="15101" width="9.140625" style="19"/>
    <col min="15102" max="15102" width="4" style="19" customWidth="1"/>
    <col min="15103" max="15103" width="30" style="19" customWidth="1"/>
    <col min="15104" max="15104" width="8.28515625" style="19" customWidth="1"/>
    <col min="15105" max="15115" width="9.7109375" style="19" customWidth="1"/>
    <col min="15116" max="15116" width="10.85546875" style="19" customWidth="1"/>
    <col min="15117" max="15357" width="9.140625" style="19"/>
    <col min="15358" max="15358" width="4" style="19" customWidth="1"/>
    <col min="15359" max="15359" width="30" style="19" customWidth="1"/>
    <col min="15360" max="15360" width="8.28515625" style="19" customWidth="1"/>
    <col min="15361" max="15371" width="9.7109375" style="19" customWidth="1"/>
    <col min="15372" max="15372" width="10.85546875" style="19" customWidth="1"/>
    <col min="15373" max="15613" width="9.140625" style="19"/>
    <col min="15614" max="15614" width="4" style="19" customWidth="1"/>
    <col min="15615" max="15615" width="30" style="19" customWidth="1"/>
    <col min="15616" max="15616" width="8.28515625" style="19" customWidth="1"/>
    <col min="15617" max="15627" width="9.7109375" style="19" customWidth="1"/>
    <col min="15628" max="15628" width="10.85546875" style="19" customWidth="1"/>
    <col min="15629" max="15869" width="9.140625" style="19"/>
    <col min="15870" max="15870" width="4" style="19" customWidth="1"/>
    <col min="15871" max="15871" width="30" style="19" customWidth="1"/>
    <col min="15872" max="15872" width="8.28515625" style="19" customWidth="1"/>
    <col min="15873" max="15883" width="9.7109375" style="19" customWidth="1"/>
    <col min="15884" max="15884" width="10.85546875" style="19" customWidth="1"/>
    <col min="15885" max="16125" width="9.140625" style="19"/>
    <col min="16126" max="16126" width="4" style="19" customWidth="1"/>
    <col min="16127" max="16127" width="30" style="19" customWidth="1"/>
    <col min="16128" max="16128" width="8.28515625" style="19" customWidth="1"/>
    <col min="16129" max="16139" width="9.7109375" style="19" customWidth="1"/>
    <col min="16140" max="16140" width="10.85546875" style="19" customWidth="1"/>
    <col min="16141" max="16384" width="9.140625" style="19"/>
  </cols>
  <sheetData>
    <row r="1" spans="1:16" x14ac:dyDescent="0.25">
      <c r="A1" s="203" t="s">
        <v>44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39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C3" s="3" t="str">
        <f>CONCATENATE(Sheet!$H$1,"  ",Sheet!$I$1)</f>
        <v>Pasūtītājs:  Valkas novada dome</v>
      </c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E8" s="22"/>
      <c r="I8" s="19"/>
      <c r="J8" s="19"/>
      <c r="K8" s="19"/>
      <c r="L8" s="19"/>
      <c r="M8" s="19"/>
      <c r="N8" s="29"/>
      <c r="O8" s="29" t="s">
        <v>2</v>
      </c>
      <c r="P8" s="25">
        <f>P141</f>
        <v>0</v>
      </c>
    </row>
    <row r="9" spans="1:16" x14ac:dyDescent="0.25">
      <c r="A9" s="87"/>
      <c r="B9" s="87"/>
      <c r="E9" s="22"/>
      <c r="I9" s="19"/>
      <c r="J9" s="19"/>
      <c r="K9" s="19"/>
      <c r="L9" s="19"/>
      <c r="M9" s="19"/>
      <c r="N9" s="19"/>
      <c r="O9" s="29"/>
    </row>
    <row r="10" spans="1:16" ht="12.7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5.75" customHeight="1" x14ac:dyDescent="0.25">
      <c r="A12" s="27">
        <v>1</v>
      </c>
      <c r="B12" s="27"/>
      <c r="C12" s="37">
        <v>2</v>
      </c>
      <c r="D12" s="27">
        <v>3</v>
      </c>
      <c r="E12" s="37">
        <v>4</v>
      </c>
      <c r="F12" s="27">
        <v>5</v>
      </c>
      <c r="G12" s="37">
        <v>6</v>
      </c>
      <c r="H12" s="27">
        <v>7</v>
      </c>
      <c r="I12" s="37">
        <v>8</v>
      </c>
      <c r="J12" s="27">
        <v>9</v>
      </c>
      <c r="K12" s="37">
        <v>10</v>
      </c>
      <c r="L12" s="27">
        <v>11</v>
      </c>
      <c r="M12" s="37">
        <v>12</v>
      </c>
      <c r="N12" s="27">
        <v>13</v>
      </c>
      <c r="O12" s="37">
        <v>14</v>
      </c>
      <c r="P12" s="27">
        <v>15</v>
      </c>
    </row>
    <row r="13" spans="1:16" ht="15.75" customHeight="1" x14ac:dyDescent="0.25">
      <c r="A13" s="90">
        <v>1</v>
      </c>
      <c r="B13" s="120"/>
      <c r="C13" s="30"/>
      <c r="D13" s="27"/>
      <c r="E13" s="37"/>
      <c r="F13" s="27"/>
      <c r="G13" s="37"/>
      <c r="H13" s="27"/>
      <c r="I13" s="37"/>
      <c r="J13" s="27"/>
      <c r="K13" s="37"/>
      <c r="L13" s="27"/>
      <c r="M13" s="37"/>
      <c r="N13" s="27"/>
      <c r="O13" s="37"/>
      <c r="P13" s="27"/>
    </row>
    <row r="14" spans="1:16" ht="15.75" customHeight="1" x14ac:dyDescent="0.25">
      <c r="A14" s="90">
        <v>2</v>
      </c>
      <c r="B14" s="121">
        <f>IF(G14=5,"L.c.",)</f>
        <v>0</v>
      </c>
      <c r="C14" s="30"/>
      <c r="D14" s="27"/>
      <c r="E14" s="37"/>
      <c r="F14" s="27"/>
      <c r="G14" s="37"/>
      <c r="H14" s="27"/>
      <c r="I14" s="37"/>
      <c r="J14" s="27"/>
      <c r="K14" s="37"/>
      <c r="L14" s="27"/>
      <c r="M14" s="37"/>
      <c r="N14" s="27"/>
      <c r="O14" s="37"/>
      <c r="P14" s="27"/>
    </row>
    <row r="15" spans="1:16" x14ac:dyDescent="0.25">
      <c r="A15" s="90">
        <v>3</v>
      </c>
      <c r="B15" s="121">
        <f t="shared" ref="B15:B18" si="0">IF(G15=5,"L.c.",)</f>
        <v>0</v>
      </c>
      <c r="C15" s="44"/>
      <c r="D15" s="27"/>
      <c r="E15" s="37"/>
      <c r="F15" s="53">
        <f t="shared" ref="F15:F22" si="1">IF(G15=5,H15/G15,)</f>
        <v>0</v>
      </c>
      <c r="G15" s="54">
        <f t="shared" ref="G15:G78" si="2">IF(H15&gt;0,5,)</f>
        <v>0</v>
      </c>
      <c r="H15" s="61"/>
      <c r="I15" s="45"/>
      <c r="J15" s="61"/>
      <c r="K15" s="74">
        <f>SUM(H15:J15)</f>
        <v>0</v>
      </c>
      <c r="L15" s="74">
        <f>ROUND(E15*F15,2)</f>
        <v>0</v>
      </c>
      <c r="M15" s="74">
        <f>ROUND(E15*H15,2)</f>
        <v>0</v>
      </c>
      <c r="N15" s="74">
        <f>ROUND(E15*I15,2)</f>
        <v>0</v>
      </c>
      <c r="O15" s="74">
        <f>ROUND(E15*J15,2)</f>
        <v>0</v>
      </c>
      <c r="P15" s="74">
        <f>SUM(M15:O15)</f>
        <v>0</v>
      </c>
    </row>
    <row r="16" spans="1:16" ht="15.75" customHeight="1" x14ac:dyDescent="0.25">
      <c r="A16" s="90">
        <v>4</v>
      </c>
      <c r="B16" s="121">
        <f t="shared" si="0"/>
        <v>0</v>
      </c>
      <c r="C16" s="44"/>
      <c r="D16" s="27"/>
      <c r="E16" s="37"/>
      <c r="F16" s="53">
        <f t="shared" si="1"/>
        <v>0</v>
      </c>
      <c r="G16" s="54">
        <f t="shared" si="2"/>
        <v>0</v>
      </c>
      <c r="H16" s="61"/>
      <c r="I16" s="45"/>
      <c r="J16" s="61"/>
      <c r="K16" s="74">
        <f t="shared" ref="K16:K28" si="3">SUM(H16:J16)</f>
        <v>0</v>
      </c>
      <c r="L16" s="74">
        <f t="shared" ref="L16:L28" si="4">ROUND(E16*F16,2)</f>
        <v>0</v>
      </c>
      <c r="M16" s="74">
        <f t="shared" ref="M16:M28" si="5">ROUND(E16*H16,2)</f>
        <v>0</v>
      </c>
      <c r="N16" s="74">
        <f t="shared" ref="N16:N28" si="6">ROUND(E16*I16,2)</f>
        <v>0</v>
      </c>
      <c r="O16" s="74">
        <f t="shared" ref="O16:O28" si="7">ROUND(E16*J16,2)</f>
        <v>0</v>
      </c>
      <c r="P16" s="74">
        <f t="shared" ref="P16:P28" si="8">SUM(M16:O16)</f>
        <v>0</v>
      </c>
    </row>
    <row r="17" spans="1:16" x14ac:dyDescent="0.25">
      <c r="A17" s="90">
        <v>5</v>
      </c>
      <c r="B17" s="121">
        <f t="shared" si="0"/>
        <v>0</v>
      </c>
      <c r="C17" s="44"/>
      <c r="D17" s="27"/>
      <c r="E17" s="37"/>
      <c r="F17" s="53">
        <f t="shared" si="1"/>
        <v>0</v>
      </c>
      <c r="G17" s="54">
        <f t="shared" si="2"/>
        <v>0</v>
      </c>
      <c r="H17" s="61"/>
      <c r="I17" s="45"/>
      <c r="J17" s="61"/>
      <c r="K17" s="74">
        <f t="shared" si="3"/>
        <v>0</v>
      </c>
      <c r="L17" s="74">
        <f t="shared" si="4"/>
        <v>0</v>
      </c>
      <c r="M17" s="74">
        <f t="shared" si="5"/>
        <v>0</v>
      </c>
      <c r="N17" s="74">
        <f t="shared" si="6"/>
        <v>0</v>
      </c>
      <c r="O17" s="74">
        <f t="shared" si="7"/>
        <v>0</v>
      </c>
      <c r="P17" s="74">
        <f t="shared" si="8"/>
        <v>0</v>
      </c>
    </row>
    <row r="18" spans="1:16" x14ac:dyDescent="0.25">
      <c r="A18" s="90">
        <v>6</v>
      </c>
      <c r="B18" s="121">
        <f t="shared" si="0"/>
        <v>0</v>
      </c>
      <c r="C18" s="44"/>
      <c r="D18" s="27"/>
      <c r="E18" s="37"/>
      <c r="F18" s="53">
        <f t="shared" si="1"/>
        <v>0</v>
      </c>
      <c r="G18" s="54">
        <f t="shared" si="2"/>
        <v>0</v>
      </c>
      <c r="H18" s="61"/>
      <c r="I18" s="45"/>
      <c r="J18" s="61"/>
      <c r="K18" s="74">
        <f t="shared" si="3"/>
        <v>0</v>
      </c>
      <c r="L18" s="74">
        <f t="shared" si="4"/>
        <v>0</v>
      </c>
      <c r="M18" s="74">
        <f t="shared" si="5"/>
        <v>0</v>
      </c>
      <c r="N18" s="74">
        <f t="shared" si="6"/>
        <v>0</v>
      </c>
      <c r="O18" s="74">
        <f t="shared" si="7"/>
        <v>0</v>
      </c>
      <c r="P18" s="74">
        <f t="shared" si="8"/>
        <v>0</v>
      </c>
    </row>
    <row r="19" spans="1:16" x14ac:dyDescent="0.25">
      <c r="A19" s="90">
        <v>7</v>
      </c>
      <c r="B19" s="121">
        <f t="shared" ref="B19:B82" si="9">IF(G19=5,"L.c.",)</f>
        <v>0</v>
      </c>
      <c r="C19" s="44"/>
      <c r="D19" s="27"/>
      <c r="E19" s="37"/>
      <c r="F19" s="53">
        <f t="shared" si="1"/>
        <v>0</v>
      </c>
      <c r="G19" s="54">
        <f t="shared" si="2"/>
        <v>0</v>
      </c>
      <c r="H19" s="27"/>
      <c r="I19" s="37"/>
      <c r="J19" s="27"/>
      <c r="K19" s="74">
        <f t="shared" si="3"/>
        <v>0</v>
      </c>
      <c r="L19" s="74">
        <f t="shared" si="4"/>
        <v>0</v>
      </c>
      <c r="M19" s="74">
        <f t="shared" si="5"/>
        <v>0</v>
      </c>
      <c r="N19" s="74">
        <f t="shared" si="6"/>
        <v>0</v>
      </c>
      <c r="O19" s="74">
        <f t="shared" si="7"/>
        <v>0</v>
      </c>
      <c r="P19" s="74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44"/>
      <c r="D20" s="27"/>
      <c r="E20" s="37"/>
      <c r="F20" s="53">
        <f t="shared" si="1"/>
        <v>0</v>
      </c>
      <c r="G20" s="54">
        <f t="shared" si="2"/>
        <v>0</v>
      </c>
      <c r="H20" s="27"/>
      <c r="I20" s="37"/>
      <c r="J20" s="27"/>
      <c r="K20" s="74">
        <f t="shared" si="3"/>
        <v>0</v>
      </c>
      <c r="L20" s="74">
        <f t="shared" si="4"/>
        <v>0</v>
      </c>
      <c r="M20" s="74">
        <f t="shared" si="5"/>
        <v>0</v>
      </c>
      <c r="N20" s="74">
        <f t="shared" si="6"/>
        <v>0</v>
      </c>
      <c r="O20" s="74">
        <f t="shared" si="7"/>
        <v>0</v>
      </c>
      <c r="P20" s="74">
        <f t="shared" si="8"/>
        <v>0</v>
      </c>
    </row>
    <row r="21" spans="1:16" ht="15.75" customHeight="1" x14ac:dyDescent="0.25">
      <c r="A21" s="90">
        <v>9</v>
      </c>
      <c r="B21" s="121">
        <f t="shared" si="9"/>
        <v>0</v>
      </c>
      <c r="C21" s="44"/>
      <c r="D21" s="27"/>
      <c r="E21" s="37"/>
      <c r="F21" s="53">
        <f t="shared" si="1"/>
        <v>0</v>
      </c>
      <c r="G21" s="54">
        <f t="shared" si="2"/>
        <v>0</v>
      </c>
      <c r="H21" s="27"/>
      <c r="I21" s="37"/>
      <c r="J21" s="27"/>
      <c r="K21" s="74">
        <f t="shared" si="3"/>
        <v>0</v>
      </c>
      <c r="L21" s="74">
        <f t="shared" si="4"/>
        <v>0</v>
      </c>
      <c r="M21" s="74">
        <f t="shared" si="5"/>
        <v>0</v>
      </c>
      <c r="N21" s="74">
        <f t="shared" si="6"/>
        <v>0</v>
      </c>
      <c r="O21" s="74">
        <f t="shared" si="7"/>
        <v>0</v>
      </c>
      <c r="P21" s="74">
        <f t="shared" si="8"/>
        <v>0</v>
      </c>
    </row>
    <row r="22" spans="1:16" ht="15.75" customHeight="1" x14ac:dyDescent="0.25">
      <c r="A22" s="90">
        <v>10</v>
      </c>
      <c r="B22" s="121">
        <f t="shared" si="9"/>
        <v>0</v>
      </c>
      <c r="C22" s="44"/>
      <c r="D22" s="27"/>
      <c r="E22" s="37"/>
      <c r="F22" s="53">
        <f t="shared" si="1"/>
        <v>0</v>
      </c>
      <c r="G22" s="54">
        <f t="shared" si="2"/>
        <v>0</v>
      </c>
      <c r="H22" s="27"/>
      <c r="I22" s="37"/>
      <c r="J22" s="27"/>
      <c r="K22" s="74">
        <f t="shared" si="3"/>
        <v>0</v>
      </c>
      <c r="L22" s="74">
        <f t="shared" si="4"/>
        <v>0</v>
      </c>
      <c r="M22" s="74">
        <f t="shared" si="5"/>
        <v>0</v>
      </c>
      <c r="N22" s="74">
        <f t="shared" si="6"/>
        <v>0</v>
      </c>
      <c r="O22" s="74">
        <f t="shared" si="7"/>
        <v>0</v>
      </c>
      <c r="P22" s="74">
        <f t="shared" si="8"/>
        <v>0</v>
      </c>
    </row>
    <row r="23" spans="1:16" ht="15.75" customHeight="1" x14ac:dyDescent="0.25">
      <c r="A23" s="90">
        <v>11</v>
      </c>
      <c r="B23" s="121">
        <f t="shared" si="9"/>
        <v>0</v>
      </c>
      <c r="C23" s="44"/>
      <c r="D23" s="27"/>
      <c r="E23" s="37"/>
      <c r="F23" s="53">
        <f t="shared" ref="F23:F86" si="10">IF(G23=5,H23/G23,)</f>
        <v>0</v>
      </c>
      <c r="G23" s="54">
        <f t="shared" si="2"/>
        <v>0</v>
      </c>
      <c r="H23" s="27"/>
      <c r="I23" s="37"/>
      <c r="J23" s="27"/>
      <c r="K23" s="74">
        <f t="shared" si="3"/>
        <v>0</v>
      </c>
      <c r="L23" s="74">
        <f t="shared" si="4"/>
        <v>0</v>
      </c>
      <c r="M23" s="74">
        <f t="shared" si="5"/>
        <v>0</v>
      </c>
      <c r="N23" s="74">
        <f t="shared" si="6"/>
        <v>0</v>
      </c>
      <c r="O23" s="74">
        <f t="shared" si="7"/>
        <v>0</v>
      </c>
      <c r="P23" s="74">
        <f t="shared" si="8"/>
        <v>0</v>
      </c>
    </row>
    <row r="24" spans="1:16" ht="15.75" customHeight="1" x14ac:dyDescent="0.25">
      <c r="A24" s="90">
        <v>12</v>
      </c>
      <c r="B24" s="121">
        <f t="shared" si="9"/>
        <v>0</v>
      </c>
      <c r="C24" s="44"/>
      <c r="D24" s="27"/>
      <c r="E24" s="37"/>
      <c r="F24" s="53">
        <f t="shared" si="10"/>
        <v>0</v>
      </c>
      <c r="G24" s="54">
        <f t="shared" si="2"/>
        <v>0</v>
      </c>
      <c r="H24" s="27"/>
      <c r="I24" s="37"/>
      <c r="J24" s="27"/>
      <c r="K24" s="74">
        <f t="shared" si="3"/>
        <v>0</v>
      </c>
      <c r="L24" s="74">
        <f t="shared" si="4"/>
        <v>0</v>
      </c>
      <c r="M24" s="74">
        <f t="shared" si="5"/>
        <v>0</v>
      </c>
      <c r="N24" s="74">
        <f t="shared" si="6"/>
        <v>0</v>
      </c>
      <c r="O24" s="74">
        <f t="shared" si="7"/>
        <v>0</v>
      </c>
      <c r="P24" s="74">
        <f t="shared" si="8"/>
        <v>0</v>
      </c>
    </row>
    <row r="25" spans="1:16" ht="15.75" customHeight="1" x14ac:dyDescent="0.25">
      <c r="A25" s="90">
        <v>13</v>
      </c>
      <c r="B25" s="121">
        <f t="shared" si="9"/>
        <v>0</v>
      </c>
      <c r="C25" s="44"/>
      <c r="D25" s="27"/>
      <c r="E25" s="37"/>
      <c r="F25" s="53">
        <f t="shared" si="10"/>
        <v>0</v>
      </c>
      <c r="G25" s="54">
        <f t="shared" si="2"/>
        <v>0</v>
      </c>
      <c r="H25" s="27"/>
      <c r="I25" s="37"/>
      <c r="J25" s="27"/>
      <c r="K25" s="74">
        <f t="shared" si="3"/>
        <v>0</v>
      </c>
      <c r="L25" s="74">
        <f t="shared" si="4"/>
        <v>0</v>
      </c>
      <c r="M25" s="74">
        <f t="shared" si="5"/>
        <v>0</v>
      </c>
      <c r="N25" s="74">
        <f t="shared" si="6"/>
        <v>0</v>
      </c>
      <c r="O25" s="74">
        <f t="shared" si="7"/>
        <v>0</v>
      </c>
      <c r="P25" s="74">
        <f t="shared" si="8"/>
        <v>0</v>
      </c>
    </row>
    <row r="26" spans="1:16" ht="15.75" customHeight="1" x14ac:dyDescent="0.25">
      <c r="A26" s="90">
        <v>14</v>
      </c>
      <c r="B26" s="121">
        <f t="shared" si="9"/>
        <v>0</v>
      </c>
      <c r="C26" s="44"/>
      <c r="D26" s="27"/>
      <c r="E26" s="37"/>
      <c r="F26" s="53">
        <f t="shared" si="10"/>
        <v>0</v>
      </c>
      <c r="G26" s="54">
        <f t="shared" si="2"/>
        <v>0</v>
      </c>
      <c r="H26" s="27"/>
      <c r="I26" s="37"/>
      <c r="J26" s="27"/>
      <c r="K26" s="74">
        <f t="shared" si="3"/>
        <v>0</v>
      </c>
      <c r="L26" s="74">
        <f t="shared" si="4"/>
        <v>0</v>
      </c>
      <c r="M26" s="74">
        <f t="shared" si="5"/>
        <v>0</v>
      </c>
      <c r="N26" s="74">
        <f t="shared" si="6"/>
        <v>0</v>
      </c>
      <c r="O26" s="74">
        <f t="shared" si="7"/>
        <v>0</v>
      </c>
      <c r="P26" s="74">
        <f t="shared" si="8"/>
        <v>0</v>
      </c>
    </row>
    <row r="27" spans="1:16" ht="15.75" customHeight="1" x14ac:dyDescent="0.25">
      <c r="A27" s="90">
        <v>15</v>
      </c>
      <c r="B27" s="121">
        <f t="shared" si="9"/>
        <v>0</v>
      </c>
      <c r="C27" s="44"/>
      <c r="D27" s="27"/>
      <c r="E27" s="37"/>
      <c r="F27" s="53">
        <f t="shared" si="10"/>
        <v>0</v>
      </c>
      <c r="G27" s="54">
        <f t="shared" si="2"/>
        <v>0</v>
      </c>
      <c r="H27" s="27"/>
      <c r="I27" s="37"/>
      <c r="J27" s="27"/>
      <c r="K27" s="74">
        <f t="shared" si="3"/>
        <v>0</v>
      </c>
      <c r="L27" s="74">
        <f t="shared" si="4"/>
        <v>0</v>
      </c>
      <c r="M27" s="74">
        <f t="shared" si="5"/>
        <v>0</v>
      </c>
      <c r="N27" s="74">
        <f t="shared" si="6"/>
        <v>0</v>
      </c>
      <c r="O27" s="74">
        <f t="shared" si="7"/>
        <v>0</v>
      </c>
      <c r="P27" s="74">
        <f t="shared" si="8"/>
        <v>0</v>
      </c>
    </row>
    <row r="28" spans="1:16" ht="15.75" customHeight="1" x14ac:dyDescent="0.25">
      <c r="A28" s="90">
        <v>16</v>
      </c>
      <c r="B28" s="121">
        <f t="shared" si="9"/>
        <v>0</v>
      </c>
      <c r="C28" s="44"/>
      <c r="D28" s="27"/>
      <c r="E28" s="37"/>
      <c r="F28" s="53">
        <f t="shared" si="10"/>
        <v>0</v>
      </c>
      <c r="G28" s="54">
        <f t="shared" si="2"/>
        <v>0</v>
      </c>
      <c r="H28" s="27"/>
      <c r="I28" s="37"/>
      <c r="J28" s="27"/>
      <c r="K28" s="74">
        <f t="shared" si="3"/>
        <v>0</v>
      </c>
      <c r="L28" s="74">
        <f t="shared" si="4"/>
        <v>0</v>
      </c>
      <c r="M28" s="74">
        <f t="shared" si="5"/>
        <v>0</v>
      </c>
      <c r="N28" s="74">
        <f t="shared" si="6"/>
        <v>0</v>
      </c>
      <c r="O28" s="74">
        <f t="shared" si="7"/>
        <v>0</v>
      </c>
      <c r="P28" s="74">
        <f t="shared" si="8"/>
        <v>0</v>
      </c>
    </row>
    <row r="29" spans="1:16" ht="15.75" customHeight="1" x14ac:dyDescent="0.25">
      <c r="A29" s="90">
        <v>17</v>
      </c>
      <c r="B29" s="121">
        <f t="shared" si="9"/>
        <v>0</v>
      </c>
      <c r="C29" s="44"/>
      <c r="D29" s="27"/>
      <c r="E29" s="37"/>
      <c r="F29" s="53">
        <f t="shared" si="10"/>
        <v>0</v>
      </c>
      <c r="G29" s="54">
        <f t="shared" si="2"/>
        <v>0</v>
      </c>
      <c r="H29" s="27"/>
      <c r="I29" s="37"/>
      <c r="J29" s="27"/>
      <c r="K29" s="74">
        <f t="shared" ref="K29:K92" si="11">SUM(H29:J29)</f>
        <v>0</v>
      </c>
      <c r="L29" s="74">
        <f t="shared" ref="L29:L92" si="12">ROUND(E29*F29,2)</f>
        <v>0</v>
      </c>
      <c r="M29" s="74">
        <f t="shared" ref="M29:M92" si="13">ROUND(E29*H29,2)</f>
        <v>0</v>
      </c>
      <c r="N29" s="74">
        <f t="shared" ref="N29:N92" si="14">ROUND(E29*I29,2)</f>
        <v>0</v>
      </c>
      <c r="O29" s="74">
        <f t="shared" ref="O29:O92" si="15">ROUND(E29*J29,2)</f>
        <v>0</v>
      </c>
      <c r="P29" s="74">
        <f t="shared" ref="P29:P92" si="16">SUM(M29:O29)</f>
        <v>0</v>
      </c>
    </row>
    <row r="30" spans="1:16" ht="15.75" customHeight="1" x14ac:dyDescent="0.25">
      <c r="A30" s="90">
        <v>18</v>
      </c>
      <c r="B30" s="121">
        <f t="shared" si="9"/>
        <v>0</v>
      </c>
      <c r="C30" s="44"/>
      <c r="D30" s="27"/>
      <c r="E30" s="37"/>
      <c r="F30" s="53">
        <f t="shared" si="10"/>
        <v>0</v>
      </c>
      <c r="G30" s="54">
        <f t="shared" si="2"/>
        <v>0</v>
      </c>
      <c r="H30" s="27"/>
      <c r="I30" s="37"/>
      <c r="J30" s="27"/>
      <c r="K30" s="74">
        <f t="shared" si="11"/>
        <v>0</v>
      </c>
      <c r="L30" s="74">
        <f t="shared" si="12"/>
        <v>0</v>
      </c>
      <c r="M30" s="74">
        <f t="shared" si="13"/>
        <v>0</v>
      </c>
      <c r="N30" s="74">
        <f t="shared" si="14"/>
        <v>0</v>
      </c>
      <c r="O30" s="74">
        <f t="shared" si="15"/>
        <v>0</v>
      </c>
      <c r="P30" s="74">
        <f t="shared" si="16"/>
        <v>0</v>
      </c>
    </row>
    <row r="31" spans="1:16" ht="15.75" customHeight="1" x14ac:dyDescent="0.25">
      <c r="A31" s="90">
        <v>19</v>
      </c>
      <c r="B31" s="121">
        <f t="shared" si="9"/>
        <v>0</v>
      </c>
      <c r="C31" s="44"/>
      <c r="D31" s="27"/>
      <c r="E31" s="37"/>
      <c r="F31" s="53">
        <f t="shared" si="10"/>
        <v>0</v>
      </c>
      <c r="G31" s="54">
        <f t="shared" si="2"/>
        <v>0</v>
      </c>
      <c r="H31" s="27"/>
      <c r="I31" s="37"/>
      <c r="J31" s="27"/>
      <c r="K31" s="74">
        <f t="shared" si="11"/>
        <v>0</v>
      </c>
      <c r="L31" s="74">
        <f t="shared" si="12"/>
        <v>0</v>
      </c>
      <c r="M31" s="74">
        <f t="shared" si="13"/>
        <v>0</v>
      </c>
      <c r="N31" s="74">
        <f t="shared" si="14"/>
        <v>0</v>
      </c>
      <c r="O31" s="74">
        <f t="shared" si="15"/>
        <v>0</v>
      </c>
      <c r="P31" s="74">
        <f t="shared" si="16"/>
        <v>0</v>
      </c>
    </row>
    <row r="32" spans="1:16" ht="15.75" customHeight="1" x14ac:dyDescent="0.25">
      <c r="A32" s="90">
        <v>20</v>
      </c>
      <c r="B32" s="121">
        <f t="shared" si="9"/>
        <v>0</v>
      </c>
      <c r="C32" s="44"/>
      <c r="D32" s="27"/>
      <c r="E32" s="37"/>
      <c r="F32" s="53">
        <f t="shared" si="10"/>
        <v>0</v>
      </c>
      <c r="G32" s="54">
        <f t="shared" si="2"/>
        <v>0</v>
      </c>
      <c r="H32" s="27"/>
      <c r="I32" s="37"/>
      <c r="J32" s="27"/>
      <c r="K32" s="74">
        <f t="shared" si="11"/>
        <v>0</v>
      </c>
      <c r="L32" s="74">
        <f t="shared" si="12"/>
        <v>0</v>
      </c>
      <c r="M32" s="74">
        <f t="shared" si="13"/>
        <v>0</v>
      </c>
      <c r="N32" s="74">
        <f t="shared" si="14"/>
        <v>0</v>
      </c>
      <c r="O32" s="74">
        <f t="shared" si="15"/>
        <v>0</v>
      </c>
      <c r="P32" s="74">
        <f t="shared" si="16"/>
        <v>0</v>
      </c>
    </row>
    <row r="33" spans="1:16" x14ac:dyDescent="0.25">
      <c r="A33" s="90">
        <v>21</v>
      </c>
      <c r="B33" s="121">
        <f t="shared" si="9"/>
        <v>0</v>
      </c>
      <c r="C33" s="44"/>
      <c r="D33" s="27"/>
      <c r="E33" s="37"/>
      <c r="F33" s="53">
        <f t="shared" si="10"/>
        <v>0</v>
      </c>
      <c r="G33" s="54">
        <f t="shared" si="2"/>
        <v>0</v>
      </c>
      <c r="H33" s="27"/>
      <c r="I33" s="37"/>
      <c r="J33" s="27"/>
      <c r="K33" s="74">
        <f t="shared" si="11"/>
        <v>0</v>
      </c>
      <c r="L33" s="74">
        <f t="shared" si="12"/>
        <v>0</v>
      </c>
      <c r="M33" s="74">
        <f t="shared" si="13"/>
        <v>0</v>
      </c>
      <c r="N33" s="74">
        <f t="shared" si="14"/>
        <v>0</v>
      </c>
      <c r="O33" s="74">
        <f t="shared" si="15"/>
        <v>0</v>
      </c>
      <c r="P33" s="74">
        <f t="shared" si="16"/>
        <v>0</v>
      </c>
    </row>
    <row r="34" spans="1:16" ht="15.75" customHeight="1" x14ac:dyDescent="0.25">
      <c r="A34" s="90">
        <v>22</v>
      </c>
      <c r="B34" s="121">
        <f t="shared" si="9"/>
        <v>0</v>
      </c>
      <c r="C34" s="30"/>
      <c r="D34" s="27"/>
      <c r="E34" s="37"/>
      <c r="F34" s="53">
        <f t="shared" si="10"/>
        <v>0</v>
      </c>
      <c r="G34" s="54">
        <f t="shared" si="2"/>
        <v>0</v>
      </c>
      <c r="H34" s="27"/>
      <c r="I34" s="37"/>
      <c r="J34" s="27"/>
      <c r="K34" s="74">
        <f t="shared" si="11"/>
        <v>0</v>
      </c>
      <c r="L34" s="74">
        <f t="shared" si="12"/>
        <v>0</v>
      </c>
      <c r="M34" s="74">
        <f t="shared" si="13"/>
        <v>0</v>
      </c>
      <c r="N34" s="74">
        <f t="shared" si="14"/>
        <v>0</v>
      </c>
      <c r="O34" s="74">
        <f t="shared" si="15"/>
        <v>0</v>
      </c>
      <c r="P34" s="74">
        <f t="shared" si="16"/>
        <v>0</v>
      </c>
    </row>
    <row r="35" spans="1:16" x14ac:dyDescent="0.25">
      <c r="A35" s="90">
        <v>23</v>
      </c>
      <c r="B35" s="121">
        <f t="shared" si="9"/>
        <v>0</v>
      </c>
      <c r="C35" s="44"/>
      <c r="D35" s="27"/>
      <c r="E35" s="37"/>
      <c r="F35" s="53">
        <f t="shared" si="10"/>
        <v>0</v>
      </c>
      <c r="G35" s="54">
        <f t="shared" si="2"/>
        <v>0</v>
      </c>
      <c r="H35" s="61"/>
      <c r="I35" s="45"/>
      <c r="J35" s="61"/>
      <c r="K35" s="74">
        <f t="shared" si="11"/>
        <v>0</v>
      </c>
      <c r="L35" s="74">
        <f t="shared" si="12"/>
        <v>0</v>
      </c>
      <c r="M35" s="74">
        <f t="shared" si="13"/>
        <v>0</v>
      </c>
      <c r="N35" s="74">
        <f t="shared" si="14"/>
        <v>0</v>
      </c>
      <c r="O35" s="74">
        <f t="shared" si="15"/>
        <v>0</v>
      </c>
      <c r="P35" s="74">
        <f t="shared" si="16"/>
        <v>0</v>
      </c>
    </row>
    <row r="36" spans="1:16" x14ac:dyDescent="0.25">
      <c r="A36" s="90">
        <v>24</v>
      </c>
      <c r="B36" s="121">
        <f t="shared" si="9"/>
        <v>0</v>
      </c>
      <c r="C36" s="44"/>
      <c r="D36" s="27"/>
      <c r="E36" s="37"/>
      <c r="F36" s="53">
        <f t="shared" si="10"/>
        <v>0</v>
      </c>
      <c r="G36" s="54">
        <f t="shared" si="2"/>
        <v>0</v>
      </c>
      <c r="H36" s="27"/>
      <c r="I36" s="37"/>
      <c r="J36" s="27"/>
      <c r="K36" s="74">
        <f t="shared" si="11"/>
        <v>0</v>
      </c>
      <c r="L36" s="74">
        <f t="shared" si="12"/>
        <v>0</v>
      </c>
      <c r="M36" s="74">
        <f t="shared" si="13"/>
        <v>0</v>
      </c>
      <c r="N36" s="74">
        <f t="shared" si="14"/>
        <v>0</v>
      </c>
      <c r="O36" s="74">
        <f t="shared" si="15"/>
        <v>0</v>
      </c>
      <c r="P36" s="74">
        <f t="shared" si="16"/>
        <v>0</v>
      </c>
    </row>
    <row r="37" spans="1:16" x14ac:dyDescent="0.25">
      <c r="A37" s="90">
        <v>25</v>
      </c>
      <c r="B37" s="121">
        <f t="shared" si="9"/>
        <v>0</v>
      </c>
      <c r="C37" s="44"/>
      <c r="D37" s="27"/>
      <c r="E37" s="37"/>
      <c r="F37" s="53">
        <f t="shared" si="10"/>
        <v>0</v>
      </c>
      <c r="G37" s="54">
        <f t="shared" si="2"/>
        <v>0</v>
      </c>
      <c r="H37" s="27"/>
      <c r="I37" s="37"/>
      <c r="J37" s="27"/>
      <c r="K37" s="74">
        <f t="shared" si="11"/>
        <v>0</v>
      </c>
      <c r="L37" s="74">
        <f t="shared" si="12"/>
        <v>0</v>
      </c>
      <c r="M37" s="74">
        <f t="shared" si="13"/>
        <v>0</v>
      </c>
      <c r="N37" s="74">
        <f t="shared" si="14"/>
        <v>0</v>
      </c>
      <c r="O37" s="74">
        <f t="shared" si="15"/>
        <v>0</v>
      </c>
      <c r="P37" s="74">
        <f t="shared" si="16"/>
        <v>0</v>
      </c>
    </row>
    <row r="38" spans="1:16" x14ac:dyDescent="0.25">
      <c r="A38" s="90">
        <v>26</v>
      </c>
      <c r="B38" s="121">
        <f t="shared" si="9"/>
        <v>0</v>
      </c>
      <c r="C38" s="44"/>
      <c r="D38" s="27"/>
      <c r="E38" s="37"/>
      <c r="F38" s="53">
        <f t="shared" si="10"/>
        <v>0</v>
      </c>
      <c r="G38" s="54">
        <f t="shared" si="2"/>
        <v>0</v>
      </c>
      <c r="H38" s="27"/>
      <c r="I38" s="37"/>
      <c r="J38" s="27"/>
      <c r="K38" s="74">
        <f t="shared" si="11"/>
        <v>0</v>
      </c>
      <c r="L38" s="74">
        <f t="shared" si="12"/>
        <v>0</v>
      </c>
      <c r="M38" s="74">
        <f t="shared" si="13"/>
        <v>0</v>
      </c>
      <c r="N38" s="74">
        <f t="shared" si="14"/>
        <v>0</v>
      </c>
      <c r="O38" s="74">
        <f t="shared" si="15"/>
        <v>0</v>
      </c>
      <c r="P38" s="74">
        <f t="shared" si="16"/>
        <v>0</v>
      </c>
    </row>
    <row r="39" spans="1:16" x14ac:dyDescent="0.25">
      <c r="A39" s="90">
        <v>27</v>
      </c>
      <c r="B39" s="121">
        <f t="shared" si="9"/>
        <v>0</v>
      </c>
      <c r="C39" s="44"/>
      <c r="D39" s="27"/>
      <c r="E39" s="37"/>
      <c r="F39" s="53">
        <f t="shared" si="10"/>
        <v>0</v>
      </c>
      <c r="G39" s="54">
        <f t="shared" si="2"/>
        <v>0</v>
      </c>
      <c r="H39" s="27"/>
      <c r="I39" s="37"/>
      <c r="J39" s="27"/>
      <c r="K39" s="74">
        <f t="shared" si="11"/>
        <v>0</v>
      </c>
      <c r="L39" s="74">
        <f t="shared" si="12"/>
        <v>0</v>
      </c>
      <c r="M39" s="74">
        <f t="shared" si="13"/>
        <v>0</v>
      </c>
      <c r="N39" s="74">
        <f t="shared" si="14"/>
        <v>0</v>
      </c>
      <c r="O39" s="74">
        <f t="shared" si="15"/>
        <v>0</v>
      </c>
      <c r="P39" s="74">
        <f t="shared" si="16"/>
        <v>0</v>
      </c>
    </row>
    <row r="40" spans="1:16" x14ac:dyDescent="0.25">
      <c r="A40" s="90">
        <v>28</v>
      </c>
      <c r="B40" s="121">
        <f t="shared" si="9"/>
        <v>0</v>
      </c>
      <c r="C40" s="44"/>
      <c r="D40" s="27"/>
      <c r="E40" s="37"/>
      <c r="F40" s="53">
        <f t="shared" si="10"/>
        <v>0</v>
      </c>
      <c r="G40" s="54">
        <f t="shared" si="2"/>
        <v>0</v>
      </c>
      <c r="H40" s="27"/>
      <c r="I40" s="37"/>
      <c r="J40" s="27"/>
      <c r="K40" s="74">
        <f t="shared" si="11"/>
        <v>0</v>
      </c>
      <c r="L40" s="74">
        <f t="shared" si="12"/>
        <v>0</v>
      </c>
      <c r="M40" s="74">
        <f t="shared" si="13"/>
        <v>0</v>
      </c>
      <c r="N40" s="74">
        <f t="shared" si="14"/>
        <v>0</v>
      </c>
      <c r="O40" s="74">
        <f t="shared" si="15"/>
        <v>0</v>
      </c>
      <c r="P40" s="74">
        <f t="shared" si="16"/>
        <v>0</v>
      </c>
    </row>
    <row r="41" spans="1:16" x14ac:dyDescent="0.25">
      <c r="A41" s="90">
        <v>29</v>
      </c>
      <c r="B41" s="121">
        <f t="shared" si="9"/>
        <v>0</v>
      </c>
      <c r="C41" s="35"/>
      <c r="D41" s="27"/>
      <c r="E41" s="37"/>
      <c r="F41" s="53">
        <f t="shared" si="10"/>
        <v>0</v>
      </c>
      <c r="G41" s="54">
        <f t="shared" si="2"/>
        <v>0</v>
      </c>
      <c r="H41" s="61"/>
      <c r="I41" s="45"/>
      <c r="J41" s="61"/>
      <c r="K41" s="74">
        <f t="shared" si="11"/>
        <v>0</v>
      </c>
      <c r="L41" s="74">
        <f t="shared" si="12"/>
        <v>0</v>
      </c>
      <c r="M41" s="74">
        <f t="shared" si="13"/>
        <v>0</v>
      </c>
      <c r="N41" s="74">
        <f t="shared" si="14"/>
        <v>0</v>
      </c>
      <c r="O41" s="74">
        <f t="shared" si="15"/>
        <v>0</v>
      </c>
      <c r="P41" s="74">
        <f t="shared" si="16"/>
        <v>0</v>
      </c>
    </row>
    <row r="42" spans="1:16" x14ac:dyDescent="0.25">
      <c r="A42" s="90">
        <v>30</v>
      </c>
      <c r="B42" s="121">
        <f t="shared" si="9"/>
        <v>0</v>
      </c>
      <c r="C42" s="35"/>
      <c r="D42" s="27"/>
      <c r="E42" s="37"/>
      <c r="F42" s="53">
        <f t="shared" si="10"/>
        <v>0</v>
      </c>
      <c r="G42" s="54">
        <f t="shared" si="2"/>
        <v>0</v>
      </c>
      <c r="H42" s="61"/>
      <c r="I42" s="45"/>
      <c r="J42" s="61"/>
      <c r="K42" s="74">
        <f t="shared" si="11"/>
        <v>0</v>
      </c>
      <c r="L42" s="74">
        <f t="shared" si="12"/>
        <v>0</v>
      </c>
      <c r="M42" s="74">
        <f t="shared" si="13"/>
        <v>0</v>
      </c>
      <c r="N42" s="74">
        <f t="shared" si="14"/>
        <v>0</v>
      </c>
      <c r="O42" s="74">
        <f t="shared" si="15"/>
        <v>0</v>
      </c>
      <c r="P42" s="74">
        <f t="shared" si="16"/>
        <v>0</v>
      </c>
    </row>
    <row r="43" spans="1:16" x14ac:dyDescent="0.25">
      <c r="A43" s="90">
        <v>31</v>
      </c>
      <c r="B43" s="121">
        <f t="shared" si="9"/>
        <v>0</v>
      </c>
      <c r="C43" s="35"/>
      <c r="D43" s="27"/>
      <c r="E43" s="37"/>
      <c r="F43" s="53">
        <f t="shared" si="10"/>
        <v>0</v>
      </c>
      <c r="G43" s="54">
        <f t="shared" si="2"/>
        <v>0</v>
      </c>
      <c r="H43" s="61"/>
      <c r="I43" s="45"/>
      <c r="J43" s="61"/>
      <c r="K43" s="74">
        <f t="shared" si="11"/>
        <v>0</v>
      </c>
      <c r="L43" s="74">
        <f t="shared" si="12"/>
        <v>0</v>
      </c>
      <c r="M43" s="74">
        <f t="shared" si="13"/>
        <v>0</v>
      </c>
      <c r="N43" s="74">
        <f t="shared" si="14"/>
        <v>0</v>
      </c>
      <c r="O43" s="74">
        <f t="shared" si="15"/>
        <v>0</v>
      </c>
      <c r="P43" s="74">
        <f t="shared" si="16"/>
        <v>0</v>
      </c>
    </row>
    <row r="44" spans="1:16" x14ac:dyDescent="0.25">
      <c r="A44" s="90">
        <v>32</v>
      </c>
      <c r="B44" s="121">
        <f t="shared" si="9"/>
        <v>0</v>
      </c>
      <c r="C44" s="35"/>
      <c r="D44" s="27"/>
      <c r="E44" s="37"/>
      <c r="F44" s="53">
        <f t="shared" si="10"/>
        <v>0</v>
      </c>
      <c r="G44" s="54">
        <f t="shared" si="2"/>
        <v>0</v>
      </c>
      <c r="H44" s="61"/>
      <c r="I44" s="45"/>
      <c r="J44" s="61"/>
      <c r="K44" s="74">
        <f t="shared" si="11"/>
        <v>0</v>
      </c>
      <c r="L44" s="74">
        <f t="shared" si="12"/>
        <v>0</v>
      </c>
      <c r="M44" s="74">
        <f t="shared" si="13"/>
        <v>0</v>
      </c>
      <c r="N44" s="74">
        <f t="shared" si="14"/>
        <v>0</v>
      </c>
      <c r="O44" s="74">
        <f t="shared" si="15"/>
        <v>0</v>
      </c>
      <c r="P44" s="74">
        <f t="shared" si="16"/>
        <v>0</v>
      </c>
    </row>
    <row r="45" spans="1:16" x14ac:dyDescent="0.25">
      <c r="A45" s="90">
        <v>33</v>
      </c>
      <c r="B45" s="121">
        <f t="shared" si="9"/>
        <v>0</v>
      </c>
      <c r="C45" s="35"/>
      <c r="D45" s="27"/>
      <c r="E45" s="37"/>
      <c r="F45" s="53">
        <f t="shared" si="10"/>
        <v>0</v>
      </c>
      <c r="G45" s="54">
        <f t="shared" si="2"/>
        <v>0</v>
      </c>
      <c r="H45" s="61"/>
      <c r="I45" s="45"/>
      <c r="J45" s="61"/>
      <c r="K45" s="74">
        <f t="shared" si="11"/>
        <v>0</v>
      </c>
      <c r="L45" s="74">
        <f t="shared" si="12"/>
        <v>0</v>
      </c>
      <c r="M45" s="74">
        <f t="shared" si="13"/>
        <v>0</v>
      </c>
      <c r="N45" s="74">
        <f t="shared" si="14"/>
        <v>0</v>
      </c>
      <c r="O45" s="74">
        <f t="shared" si="15"/>
        <v>0</v>
      </c>
      <c r="P45" s="74">
        <f t="shared" si="16"/>
        <v>0</v>
      </c>
    </row>
    <row r="46" spans="1:16" x14ac:dyDescent="0.25">
      <c r="A46" s="90">
        <v>34</v>
      </c>
      <c r="B46" s="121">
        <f t="shared" si="9"/>
        <v>0</v>
      </c>
      <c r="C46" s="35"/>
      <c r="D46" s="27"/>
      <c r="E46" s="37"/>
      <c r="F46" s="53">
        <f t="shared" si="10"/>
        <v>0</v>
      </c>
      <c r="G46" s="54">
        <f t="shared" si="2"/>
        <v>0</v>
      </c>
      <c r="H46" s="61"/>
      <c r="I46" s="45"/>
      <c r="J46" s="61"/>
      <c r="K46" s="74">
        <f t="shared" si="11"/>
        <v>0</v>
      </c>
      <c r="L46" s="74">
        <f t="shared" si="12"/>
        <v>0</v>
      </c>
      <c r="M46" s="74">
        <f t="shared" si="13"/>
        <v>0</v>
      </c>
      <c r="N46" s="74">
        <f t="shared" si="14"/>
        <v>0</v>
      </c>
      <c r="O46" s="74">
        <f t="shared" si="15"/>
        <v>0</v>
      </c>
      <c r="P46" s="74">
        <f t="shared" si="16"/>
        <v>0</v>
      </c>
    </row>
    <row r="47" spans="1:16" x14ac:dyDescent="0.25">
      <c r="A47" s="90">
        <v>35</v>
      </c>
      <c r="B47" s="121">
        <f t="shared" si="9"/>
        <v>0</v>
      </c>
      <c r="C47" s="35"/>
      <c r="D47" s="27"/>
      <c r="E47" s="37"/>
      <c r="F47" s="53">
        <f t="shared" si="10"/>
        <v>0</v>
      </c>
      <c r="G47" s="54">
        <f t="shared" si="2"/>
        <v>0</v>
      </c>
      <c r="H47" s="61"/>
      <c r="I47" s="45"/>
      <c r="J47" s="61"/>
      <c r="K47" s="74">
        <f t="shared" si="11"/>
        <v>0</v>
      </c>
      <c r="L47" s="74">
        <f t="shared" si="12"/>
        <v>0</v>
      </c>
      <c r="M47" s="74">
        <f t="shared" si="13"/>
        <v>0</v>
      </c>
      <c r="N47" s="74">
        <f t="shared" si="14"/>
        <v>0</v>
      </c>
      <c r="O47" s="74">
        <f t="shared" si="15"/>
        <v>0</v>
      </c>
      <c r="P47" s="74">
        <f t="shared" si="16"/>
        <v>0</v>
      </c>
    </row>
    <row r="48" spans="1:16" x14ac:dyDescent="0.25">
      <c r="A48" s="90">
        <v>36</v>
      </c>
      <c r="B48" s="121">
        <f t="shared" si="9"/>
        <v>0</v>
      </c>
      <c r="C48" s="35"/>
      <c r="D48" s="27"/>
      <c r="E48" s="37"/>
      <c r="F48" s="53">
        <f t="shared" si="10"/>
        <v>0</v>
      </c>
      <c r="G48" s="54">
        <f t="shared" si="2"/>
        <v>0</v>
      </c>
      <c r="H48" s="61"/>
      <c r="I48" s="45"/>
      <c r="J48" s="61"/>
      <c r="K48" s="74">
        <f t="shared" si="11"/>
        <v>0</v>
      </c>
      <c r="L48" s="74">
        <f t="shared" si="12"/>
        <v>0</v>
      </c>
      <c r="M48" s="74">
        <f t="shared" si="13"/>
        <v>0</v>
      </c>
      <c r="N48" s="74">
        <f t="shared" si="14"/>
        <v>0</v>
      </c>
      <c r="O48" s="74">
        <f t="shared" si="15"/>
        <v>0</v>
      </c>
      <c r="P48" s="74">
        <f t="shared" si="16"/>
        <v>0</v>
      </c>
    </row>
    <row r="49" spans="1:16" x14ac:dyDescent="0.25">
      <c r="A49" s="90">
        <v>37</v>
      </c>
      <c r="B49" s="121">
        <f t="shared" si="9"/>
        <v>0</v>
      </c>
      <c r="C49" s="35"/>
      <c r="D49" s="27"/>
      <c r="E49" s="37"/>
      <c r="F49" s="53">
        <f t="shared" si="10"/>
        <v>0</v>
      </c>
      <c r="G49" s="54">
        <f t="shared" si="2"/>
        <v>0</v>
      </c>
      <c r="H49" s="61"/>
      <c r="I49" s="45"/>
      <c r="J49" s="61"/>
      <c r="K49" s="74">
        <f t="shared" si="11"/>
        <v>0</v>
      </c>
      <c r="L49" s="74">
        <f t="shared" si="12"/>
        <v>0</v>
      </c>
      <c r="M49" s="74">
        <f t="shared" si="13"/>
        <v>0</v>
      </c>
      <c r="N49" s="74">
        <f t="shared" si="14"/>
        <v>0</v>
      </c>
      <c r="O49" s="74">
        <f t="shared" si="15"/>
        <v>0</v>
      </c>
      <c r="P49" s="74">
        <f t="shared" si="16"/>
        <v>0</v>
      </c>
    </row>
    <row r="50" spans="1:16" x14ac:dyDescent="0.25">
      <c r="A50" s="90">
        <v>38</v>
      </c>
      <c r="B50" s="121">
        <f t="shared" si="9"/>
        <v>0</v>
      </c>
      <c r="C50" s="35"/>
      <c r="D50" s="27"/>
      <c r="E50" s="37"/>
      <c r="F50" s="53">
        <f t="shared" si="10"/>
        <v>0</v>
      </c>
      <c r="G50" s="54">
        <f t="shared" si="2"/>
        <v>0</v>
      </c>
      <c r="H50" s="61"/>
      <c r="I50" s="45"/>
      <c r="J50" s="61"/>
      <c r="K50" s="74">
        <f t="shared" si="11"/>
        <v>0</v>
      </c>
      <c r="L50" s="74">
        <f t="shared" si="12"/>
        <v>0</v>
      </c>
      <c r="M50" s="74">
        <f t="shared" si="13"/>
        <v>0</v>
      </c>
      <c r="N50" s="74">
        <f t="shared" si="14"/>
        <v>0</v>
      </c>
      <c r="O50" s="74">
        <f t="shared" si="15"/>
        <v>0</v>
      </c>
      <c r="P50" s="74">
        <f t="shared" si="16"/>
        <v>0</v>
      </c>
    </row>
    <row r="51" spans="1:16" x14ac:dyDescent="0.25">
      <c r="A51" s="90">
        <v>39</v>
      </c>
      <c r="B51" s="121">
        <f t="shared" si="9"/>
        <v>0</v>
      </c>
      <c r="C51" s="35"/>
      <c r="D51" s="27"/>
      <c r="E51" s="37"/>
      <c r="F51" s="53">
        <f t="shared" si="10"/>
        <v>0</v>
      </c>
      <c r="G51" s="54">
        <f t="shared" si="2"/>
        <v>0</v>
      </c>
      <c r="H51" s="61"/>
      <c r="I51" s="37"/>
      <c r="J51" s="61"/>
      <c r="K51" s="74">
        <f t="shared" si="11"/>
        <v>0</v>
      </c>
      <c r="L51" s="74">
        <f t="shared" si="12"/>
        <v>0</v>
      </c>
      <c r="M51" s="74">
        <f t="shared" si="13"/>
        <v>0</v>
      </c>
      <c r="N51" s="74">
        <f t="shared" si="14"/>
        <v>0</v>
      </c>
      <c r="O51" s="74">
        <f t="shared" si="15"/>
        <v>0</v>
      </c>
      <c r="P51" s="74">
        <f t="shared" si="16"/>
        <v>0</v>
      </c>
    </row>
    <row r="52" spans="1:16" x14ac:dyDescent="0.25">
      <c r="A52" s="90">
        <v>40</v>
      </c>
      <c r="B52" s="121">
        <f t="shared" si="9"/>
        <v>0</v>
      </c>
      <c r="C52" s="35"/>
      <c r="D52" s="27"/>
      <c r="E52" s="37"/>
      <c r="F52" s="53">
        <f t="shared" si="10"/>
        <v>0</v>
      </c>
      <c r="G52" s="54">
        <f t="shared" si="2"/>
        <v>0</v>
      </c>
      <c r="H52" s="61"/>
      <c r="I52" s="37"/>
      <c r="J52" s="61"/>
      <c r="K52" s="74">
        <f t="shared" si="11"/>
        <v>0</v>
      </c>
      <c r="L52" s="74">
        <f t="shared" si="12"/>
        <v>0</v>
      </c>
      <c r="M52" s="74">
        <f t="shared" si="13"/>
        <v>0</v>
      </c>
      <c r="N52" s="74">
        <f t="shared" si="14"/>
        <v>0</v>
      </c>
      <c r="O52" s="74">
        <f t="shared" si="15"/>
        <v>0</v>
      </c>
      <c r="P52" s="74">
        <f t="shared" si="16"/>
        <v>0</v>
      </c>
    </row>
    <row r="53" spans="1:16" x14ac:dyDescent="0.25">
      <c r="A53" s="90">
        <v>41</v>
      </c>
      <c r="B53" s="121">
        <f t="shared" si="9"/>
        <v>0</v>
      </c>
      <c r="C53" s="35"/>
      <c r="D53" s="27"/>
      <c r="E53" s="37"/>
      <c r="F53" s="53">
        <f t="shared" si="10"/>
        <v>0</v>
      </c>
      <c r="G53" s="54">
        <f t="shared" si="2"/>
        <v>0</v>
      </c>
      <c r="H53" s="61"/>
      <c r="I53" s="37"/>
      <c r="J53" s="61"/>
      <c r="K53" s="74">
        <f t="shared" si="11"/>
        <v>0</v>
      </c>
      <c r="L53" s="74">
        <f t="shared" si="12"/>
        <v>0</v>
      </c>
      <c r="M53" s="74">
        <f t="shared" si="13"/>
        <v>0</v>
      </c>
      <c r="N53" s="74">
        <f t="shared" si="14"/>
        <v>0</v>
      </c>
      <c r="O53" s="74">
        <f t="shared" si="15"/>
        <v>0</v>
      </c>
      <c r="P53" s="74">
        <f t="shared" si="16"/>
        <v>0</v>
      </c>
    </row>
    <row r="54" spans="1:16" x14ac:dyDescent="0.25">
      <c r="A54" s="90">
        <v>42</v>
      </c>
      <c r="B54" s="121">
        <f t="shared" si="9"/>
        <v>0</v>
      </c>
      <c r="C54" s="35"/>
      <c r="D54" s="27"/>
      <c r="E54" s="37"/>
      <c r="F54" s="53">
        <f t="shared" si="10"/>
        <v>0</v>
      </c>
      <c r="G54" s="54">
        <f t="shared" si="2"/>
        <v>0</v>
      </c>
      <c r="H54" s="61"/>
      <c r="I54" s="37"/>
      <c r="J54" s="61"/>
      <c r="K54" s="74">
        <f t="shared" si="11"/>
        <v>0</v>
      </c>
      <c r="L54" s="74">
        <f t="shared" si="12"/>
        <v>0</v>
      </c>
      <c r="M54" s="74">
        <f t="shared" si="13"/>
        <v>0</v>
      </c>
      <c r="N54" s="74">
        <f t="shared" si="14"/>
        <v>0</v>
      </c>
      <c r="O54" s="74">
        <f t="shared" si="15"/>
        <v>0</v>
      </c>
      <c r="P54" s="74">
        <f t="shared" si="16"/>
        <v>0</v>
      </c>
    </row>
    <row r="55" spans="1:16" x14ac:dyDescent="0.25">
      <c r="A55" s="90">
        <v>43</v>
      </c>
      <c r="B55" s="121">
        <f t="shared" si="9"/>
        <v>0</v>
      </c>
      <c r="C55" s="35"/>
      <c r="D55" s="27"/>
      <c r="E55" s="37"/>
      <c r="F55" s="53">
        <f t="shared" si="10"/>
        <v>0</v>
      </c>
      <c r="G55" s="54">
        <f t="shared" si="2"/>
        <v>0</v>
      </c>
      <c r="H55" s="61"/>
      <c r="I55" s="37"/>
      <c r="J55" s="61"/>
      <c r="K55" s="74">
        <f t="shared" si="11"/>
        <v>0</v>
      </c>
      <c r="L55" s="74">
        <f t="shared" si="12"/>
        <v>0</v>
      </c>
      <c r="M55" s="74">
        <f t="shared" si="13"/>
        <v>0</v>
      </c>
      <c r="N55" s="74">
        <f t="shared" si="14"/>
        <v>0</v>
      </c>
      <c r="O55" s="74">
        <f t="shared" si="15"/>
        <v>0</v>
      </c>
      <c r="P55" s="74">
        <f t="shared" si="16"/>
        <v>0</v>
      </c>
    </row>
    <row r="56" spans="1:16" x14ac:dyDescent="0.25">
      <c r="A56" s="90">
        <v>44</v>
      </c>
      <c r="B56" s="121">
        <f t="shared" si="9"/>
        <v>0</v>
      </c>
      <c r="C56" s="35"/>
      <c r="D56" s="27"/>
      <c r="E56" s="37"/>
      <c r="F56" s="53">
        <f t="shared" si="10"/>
        <v>0</v>
      </c>
      <c r="G56" s="54">
        <f t="shared" si="2"/>
        <v>0</v>
      </c>
      <c r="H56" s="61"/>
      <c r="I56" s="37"/>
      <c r="J56" s="61"/>
      <c r="K56" s="74">
        <f t="shared" si="11"/>
        <v>0</v>
      </c>
      <c r="L56" s="74">
        <f t="shared" si="12"/>
        <v>0</v>
      </c>
      <c r="M56" s="74">
        <f t="shared" si="13"/>
        <v>0</v>
      </c>
      <c r="N56" s="74">
        <f t="shared" si="14"/>
        <v>0</v>
      </c>
      <c r="O56" s="74">
        <f t="shared" si="15"/>
        <v>0</v>
      </c>
      <c r="P56" s="74">
        <f t="shared" si="16"/>
        <v>0</v>
      </c>
    </row>
    <row r="57" spans="1:16" x14ac:dyDescent="0.25">
      <c r="A57" s="90">
        <v>45</v>
      </c>
      <c r="B57" s="121">
        <f t="shared" si="9"/>
        <v>0</v>
      </c>
      <c r="C57" s="35"/>
      <c r="D57" s="27"/>
      <c r="E57" s="37"/>
      <c r="F57" s="53">
        <f t="shared" si="10"/>
        <v>0</v>
      </c>
      <c r="G57" s="54">
        <f t="shared" si="2"/>
        <v>0</v>
      </c>
      <c r="H57" s="61"/>
      <c r="I57" s="37"/>
      <c r="J57" s="61"/>
      <c r="K57" s="74">
        <f t="shared" si="11"/>
        <v>0</v>
      </c>
      <c r="L57" s="74">
        <f t="shared" si="12"/>
        <v>0</v>
      </c>
      <c r="M57" s="74">
        <f t="shared" si="13"/>
        <v>0</v>
      </c>
      <c r="N57" s="74">
        <f t="shared" si="14"/>
        <v>0</v>
      </c>
      <c r="O57" s="74">
        <f t="shared" si="15"/>
        <v>0</v>
      </c>
      <c r="P57" s="74">
        <f t="shared" si="16"/>
        <v>0</v>
      </c>
    </row>
    <row r="58" spans="1:16" x14ac:dyDescent="0.25">
      <c r="A58" s="90">
        <v>46</v>
      </c>
      <c r="B58" s="121">
        <f t="shared" si="9"/>
        <v>0</v>
      </c>
      <c r="C58" s="35"/>
      <c r="D58" s="27"/>
      <c r="E58" s="37"/>
      <c r="F58" s="53">
        <f t="shared" si="10"/>
        <v>0</v>
      </c>
      <c r="G58" s="54">
        <f t="shared" si="2"/>
        <v>0</v>
      </c>
      <c r="H58" s="61"/>
      <c r="I58" s="37"/>
      <c r="J58" s="61"/>
      <c r="K58" s="74">
        <f t="shared" si="11"/>
        <v>0</v>
      </c>
      <c r="L58" s="74">
        <f t="shared" si="12"/>
        <v>0</v>
      </c>
      <c r="M58" s="74">
        <f t="shared" si="13"/>
        <v>0</v>
      </c>
      <c r="N58" s="74">
        <f t="shared" si="14"/>
        <v>0</v>
      </c>
      <c r="O58" s="74">
        <f t="shared" si="15"/>
        <v>0</v>
      </c>
      <c r="P58" s="74">
        <f t="shared" si="16"/>
        <v>0</v>
      </c>
    </row>
    <row r="59" spans="1:16" x14ac:dyDescent="0.25">
      <c r="A59" s="90">
        <v>47</v>
      </c>
      <c r="B59" s="121">
        <f t="shared" si="9"/>
        <v>0</v>
      </c>
      <c r="C59" s="35"/>
      <c r="D59" s="27"/>
      <c r="E59" s="37"/>
      <c r="F59" s="53">
        <f t="shared" si="10"/>
        <v>0</v>
      </c>
      <c r="G59" s="54">
        <f t="shared" si="2"/>
        <v>0</v>
      </c>
      <c r="H59" s="61"/>
      <c r="I59" s="37"/>
      <c r="J59" s="61"/>
      <c r="K59" s="74">
        <f t="shared" si="11"/>
        <v>0</v>
      </c>
      <c r="L59" s="74">
        <f t="shared" si="12"/>
        <v>0</v>
      </c>
      <c r="M59" s="74">
        <f t="shared" si="13"/>
        <v>0</v>
      </c>
      <c r="N59" s="74">
        <f t="shared" si="14"/>
        <v>0</v>
      </c>
      <c r="O59" s="74">
        <f t="shared" si="15"/>
        <v>0</v>
      </c>
      <c r="P59" s="74">
        <f t="shared" si="16"/>
        <v>0</v>
      </c>
    </row>
    <row r="60" spans="1:16" x14ac:dyDescent="0.25">
      <c r="A60" s="90">
        <v>48</v>
      </c>
      <c r="B60" s="121">
        <f t="shared" si="9"/>
        <v>0</v>
      </c>
      <c r="C60" s="35"/>
      <c r="D60" s="27"/>
      <c r="E60" s="37"/>
      <c r="F60" s="53">
        <f t="shared" si="10"/>
        <v>0</v>
      </c>
      <c r="G60" s="54">
        <f t="shared" si="2"/>
        <v>0</v>
      </c>
      <c r="H60" s="61"/>
      <c r="I60" s="37"/>
      <c r="J60" s="61"/>
      <c r="K60" s="74">
        <f t="shared" si="11"/>
        <v>0</v>
      </c>
      <c r="L60" s="74">
        <f t="shared" si="12"/>
        <v>0</v>
      </c>
      <c r="M60" s="74">
        <f t="shared" si="13"/>
        <v>0</v>
      </c>
      <c r="N60" s="74">
        <f t="shared" si="14"/>
        <v>0</v>
      </c>
      <c r="O60" s="74">
        <f t="shared" si="15"/>
        <v>0</v>
      </c>
      <c r="P60" s="74">
        <f t="shared" si="16"/>
        <v>0</v>
      </c>
    </row>
    <row r="61" spans="1:16" x14ac:dyDescent="0.25">
      <c r="A61" s="90">
        <v>49</v>
      </c>
      <c r="B61" s="121">
        <f t="shared" si="9"/>
        <v>0</v>
      </c>
      <c r="C61" s="35"/>
      <c r="D61" s="27"/>
      <c r="E61" s="37"/>
      <c r="F61" s="53">
        <f t="shared" si="10"/>
        <v>0</v>
      </c>
      <c r="G61" s="54">
        <f t="shared" si="2"/>
        <v>0</v>
      </c>
      <c r="H61" s="61"/>
      <c r="I61" s="37"/>
      <c r="J61" s="61"/>
      <c r="K61" s="74">
        <f t="shared" si="11"/>
        <v>0</v>
      </c>
      <c r="L61" s="74">
        <f t="shared" si="12"/>
        <v>0</v>
      </c>
      <c r="M61" s="74">
        <f t="shared" si="13"/>
        <v>0</v>
      </c>
      <c r="N61" s="74">
        <f t="shared" si="14"/>
        <v>0</v>
      </c>
      <c r="O61" s="74">
        <f t="shared" si="15"/>
        <v>0</v>
      </c>
      <c r="P61" s="74">
        <f t="shared" si="16"/>
        <v>0</v>
      </c>
    </row>
    <row r="62" spans="1:16" x14ac:dyDescent="0.25">
      <c r="A62" s="90">
        <v>50</v>
      </c>
      <c r="B62" s="121">
        <f t="shared" si="9"/>
        <v>0</v>
      </c>
      <c r="C62" s="35"/>
      <c r="D62" s="27"/>
      <c r="E62" s="37"/>
      <c r="F62" s="53">
        <f t="shared" si="10"/>
        <v>0</v>
      </c>
      <c r="G62" s="54">
        <f t="shared" si="2"/>
        <v>0</v>
      </c>
      <c r="H62" s="61"/>
      <c r="I62" s="37"/>
      <c r="J62" s="61"/>
      <c r="K62" s="74">
        <f t="shared" si="11"/>
        <v>0</v>
      </c>
      <c r="L62" s="74">
        <f t="shared" si="12"/>
        <v>0</v>
      </c>
      <c r="M62" s="74">
        <f t="shared" si="13"/>
        <v>0</v>
      </c>
      <c r="N62" s="74">
        <f t="shared" si="14"/>
        <v>0</v>
      </c>
      <c r="O62" s="74">
        <f t="shared" si="15"/>
        <v>0</v>
      </c>
      <c r="P62" s="74">
        <f t="shared" si="16"/>
        <v>0</v>
      </c>
    </row>
    <row r="63" spans="1:16" x14ac:dyDescent="0.25">
      <c r="A63" s="90">
        <v>51</v>
      </c>
      <c r="B63" s="121">
        <f t="shared" si="9"/>
        <v>0</v>
      </c>
      <c r="C63" s="35"/>
      <c r="D63" s="27"/>
      <c r="E63" s="37"/>
      <c r="F63" s="53">
        <f t="shared" si="10"/>
        <v>0</v>
      </c>
      <c r="G63" s="54">
        <f t="shared" si="2"/>
        <v>0</v>
      </c>
      <c r="H63" s="61"/>
      <c r="I63" s="37"/>
      <c r="J63" s="61"/>
      <c r="K63" s="74">
        <f t="shared" si="11"/>
        <v>0</v>
      </c>
      <c r="L63" s="74">
        <f t="shared" si="12"/>
        <v>0</v>
      </c>
      <c r="M63" s="74">
        <f t="shared" si="13"/>
        <v>0</v>
      </c>
      <c r="N63" s="74">
        <f t="shared" si="14"/>
        <v>0</v>
      </c>
      <c r="O63" s="74">
        <f t="shared" si="15"/>
        <v>0</v>
      </c>
      <c r="P63" s="74">
        <f t="shared" si="16"/>
        <v>0</v>
      </c>
    </row>
    <row r="64" spans="1:16" x14ac:dyDescent="0.25">
      <c r="A64" s="90">
        <v>52</v>
      </c>
      <c r="B64" s="121">
        <f t="shared" si="9"/>
        <v>0</v>
      </c>
      <c r="C64" s="35"/>
      <c r="D64" s="27"/>
      <c r="E64" s="37"/>
      <c r="F64" s="53">
        <f t="shared" si="10"/>
        <v>0</v>
      </c>
      <c r="G64" s="54">
        <f t="shared" si="2"/>
        <v>0</v>
      </c>
      <c r="H64" s="61"/>
      <c r="I64" s="37"/>
      <c r="J64" s="61"/>
      <c r="K64" s="74">
        <f t="shared" si="11"/>
        <v>0</v>
      </c>
      <c r="L64" s="74">
        <f t="shared" si="12"/>
        <v>0</v>
      </c>
      <c r="M64" s="74">
        <f t="shared" si="13"/>
        <v>0</v>
      </c>
      <c r="N64" s="74">
        <f t="shared" si="14"/>
        <v>0</v>
      </c>
      <c r="O64" s="74">
        <f t="shared" si="15"/>
        <v>0</v>
      </c>
      <c r="P64" s="74">
        <f t="shared" si="16"/>
        <v>0</v>
      </c>
    </row>
    <row r="65" spans="1:16" x14ac:dyDescent="0.25">
      <c r="A65" s="90">
        <v>53</v>
      </c>
      <c r="B65" s="121">
        <f t="shared" si="9"/>
        <v>0</v>
      </c>
      <c r="C65" s="35"/>
      <c r="D65" s="27"/>
      <c r="E65" s="37"/>
      <c r="F65" s="53">
        <f t="shared" si="10"/>
        <v>0</v>
      </c>
      <c r="G65" s="54">
        <f t="shared" si="2"/>
        <v>0</v>
      </c>
      <c r="H65" s="61"/>
      <c r="I65" s="37"/>
      <c r="J65" s="61"/>
      <c r="K65" s="74">
        <f t="shared" si="11"/>
        <v>0</v>
      </c>
      <c r="L65" s="74">
        <f t="shared" si="12"/>
        <v>0</v>
      </c>
      <c r="M65" s="74">
        <f t="shared" si="13"/>
        <v>0</v>
      </c>
      <c r="N65" s="74">
        <f t="shared" si="14"/>
        <v>0</v>
      </c>
      <c r="O65" s="74">
        <f t="shared" si="15"/>
        <v>0</v>
      </c>
      <c r="P65" s="74">
        <f t="shared" si="16"/>
        <v>0</v>
      </c>
    </row>
    <row r="66" spans="1:16" x14ac:dyDescent="0.25">
      <c r="A66" s="90">
        <v>54</v>
      </c>
      <c r="B66" s="121">
        <f t="shared" si="9"/>
        <v>0</v>
      </c>
      <c r="C66" s="35"/>
      <c r="D66" s="27"/>
      <c r="E66" s="37"/>
      <c r="F66" s="53">
        <f t="shared" si="10"/>
        <v>0</v>
      </c>
      <c r="G66" s="54">
        <f t="shared" si="2"/>
        <v>0</v>
      </c>
      <c r="H66" s="61"/>
      <c r="I66" s="37"/>
      <c r="J66" s="61"/>
      <c r="K66" s="74">
        <f t="shared" si="11"/>
        <v>0</v>
      </c>
      <c r="L66" s="74">
        <f t="shared" si="12"/>
        <v>0</v>
      </c>
      <c r="M66" s="74">
        <f t="shared" si="13"/>
        <v>0</v>
      </c>
      <c r="N66" s="74">
        <f t="shared" si="14"/>
        <v>0</v>
      </c>
      <c r="O66" s="74">
        <f t="shared" si="15"/>
        <v>0</v>
      </c>
      <c r="P66" s="74">
        <f t="shared" si="16"/>
        <v>0</v>
      </c>
    </row>
    <row r="67" spans="1:16" x14ac:dyDescent="0.25">
      <c r="A67" s="90">
        <v>55</v>
      </c>
      <c r="B67" s="121">
        <f t="shared" si="9"/>
        <v>0</v>
      </c>
      <c r="C67" s="35"/>
      <c r="D67" s="27"/>
      <c r="E67" s="37"/>
      <c r="F67" s="53">
        <f t="shared" si="10"/>
        <v>0</v>
      </c>
      <c r="G67" s="54">
        <f t="shared" si="2"/>
        <v>0</v>
      </c>
      <c r="H67" s="61"/>
      <c r="I67" s="37"/>
      <c r="J67" s="61"/>
      <c r="K67" s="74">
        <f t="shared" si="11"/>
        <v>0</v>
      </c>
      <c r="L67" s="74">
        <f t="shared" si="12"/>
        <v>0</v>
      </c>
      <c r="M67" s="74">
        <f t="shared" si="13"/>
        <v>0</v>
      </c>
      <c r="N67" s="74">
        <f t="shared" si="14"/>
        <v>0</v>
      </c>
      <c r="O67" s="74">
        <f t="shared" si="15"/>
        <v>0</v>
      </c>
      <c r="P67" s="74">
        <f t="shared" si="16"/>
        <v>0</v>
      </c>
    </row>
    <row r="68" spans="1:16" x14ac:dyDescent="0.25">
      <c r="A68" s="90">
        <v>56</v>
      </c>
      <c r="B68" s="121">
        <f t="shared" si="9"/>
        <v>0</v>
      </c>
      <c r="C68" s="35"/>
      <c r="D68" s="27"/>
      <c r="E68" s="37"/>
      <c r="F68" s="53">
        <f t="shared" si="10"/>
        <v>0</v>
      </c>
      <c r="G68" s="54">
        <f t="shared" si="2"/>
        <v>0</v>
      </c>
      <c r="H68" s="61"/>
      <c r="I68" s="37"/>
      <c r="J68" s="61"/>
      <c r="K68" s="74">
        <f t="shared" si="11"/>
        <v>0</v>
      </c>
      <c r="L68" s="74">
        <f t="shared" si="12"/>
        <v>0</v>
      </c>
      <c r="M68" s="74">
        <f t="shared" si="13"/>
        <v>0</v>
      </c>
      <c r="N68" s="74">
        <f t="shared" si="14"/>
        <v>0</v>
      </c>
      <c r="O68" s="74">
        <f t="shared" si="15"/>
        <v>0</v>
      </c>
      <c r="P68" s="74">
        <f t="shared" si="16"/>
        <v>0</v>
      </c>
    </row>
    <row r="69" spans="1:16" x14ac:dyDescent="0.25">
      <c r="A69" s="90">
        <v>57</v>
      </c>
      <c r="B69" s="121">
        <f t="shared" si="9"/>
        <v>0</v>
      </c>
      <c r="C69" s="35"/>
      <c r="D69" s="27"/>
      <c r="E69" s="37"/>
      <c r="F69" s="53">
        <f t="shared" si="10"/>
        <v>0</v>
      </c>
      <c r="G69" s="54">
        <f t="shared" si="2"/>
        <v>0</v>
      </c>
      <c r="H69" s="61"/>
      <c r="I69" s="37"/>
      <c r="J69" s="61"/>
      <c r="K69" s="74">
        <f t="shared" si="11"/>
        <v>0</v>
      </c>
      <c r="L69" s="74">
        <f t="shared" si="12"/>
        <v>0</v>
      </c>
      <c r="M69" s="74">
        <f t="shared" si="13"/>
        <v>0</v>
      </c>
      <c r="N69" s="74">
        <f t="shared" si="14"/>
        <v>0</v>
      </c>
      <c r="O69" s="74">
        <f t="shared" si="15"/>
        <v>0</v>
      </c>
      <c r="P69" s="74">
        <f t="shared" si="16"/>
        <v>0</v>
      </c>
    </row>
    <row r="70" spans="1:16" x14ac:dyDescent="0.25">
      <c r="A70" s="90">
        <v>58</v>
      </c>
      <c r="B70" s="121">
        <f t="shared" si="9"/>
        <v>0</v>
      </c>
      <c r="C70" s="35"/>
      <c r="D70" s="27"/>
      <c r="E70" s="37"/>
      <c r="F70" s="53">
        <f t="shared" si="10"/>
        <v>0</v>
      </c>
      <c r="G70" s="54">
        <f t="shared" si="2"/>
        <v>0</v>
      </c>
      <c r="H70" s="61"/>
      <c r="I70" s="37"/>
      <c r="J70" s="61"/>
      <c r="K70" s="74">
        <f t="shared" si="11"/>
        <v>0</v>
      </c>
      <c r="L70" s="74">
        <f t="shared" si="12"/>
        <v>0</v>
      </c>
      <c r="M70" s="74">
        <f t="shared" si="13"/>
        <v>0</v>
      </c>
      <c r="N70" s="74">
        <f t="shared" si="14"/>
        <v>0</v>
      </c>
      <c r="O70" s="74">
        <f t="shared" si="15"/>
        <v>0</v>
      </c>
      <c r="P70" s="74">
        <f t="shared" si="16"/>
        <v>0</v>
      </c>
    </row>
    <row r="71" spans="1:16" x14ac:dyDescent="0.25">
      <c r="A71" s="90">
        <v>59</v>
      </c>
      <c r="B71" s="121">
        <f t="shared" si="9"/>
        <v>0</v>
      </c>
      <c r="C71" s="35"/>
      <c r="D71" s="27"/>
      <c r="E71" s="37"/>
      <c r="F71" s="53">
        <f t="shared" si="10"/>
        <v>0</v>
      </c>
      <c r="G71" s="54">
        <f t="shared" si="2"/>
        <v>0</v>
      </c>
      <c r="H71" s="61"/>
      <c r="I71" s="37"/>
      <c r="J71" s="61"/>
      <c r="K71" s="74">
        <f t="shared" si="11"/>
        <v>0</v>
      </c>
      <c r="L71" s="74">
        <f t="shared" si="12"/>
        <v>0</v>
      </c>
      <c r="M71" s="74">
        <f t="shared" si="13"/>
        <v>0</v>
      </c>
      <c r="N71" s="74">
        <f t="shared" si="14"/>
        <v>0</v>
      </c>
      <c r="O71" s="74">
        <f t="shared" si="15"/>
        <v>0</v>
      </c>
      <c r="P71" s="74">
        <f t="shared" si="16"/>
        <v>0</v>
      </c>
    </row>
    <row r="72" spans="1:16" x14ac:dyDescent="0.25">
      <c r="A72" s="90">
        <v>60</v>
      </c>
      <c r="B72" s="121">
        <f t="shared" si="9"/>
        <v>0</v>
      </c>
      <c r="C72" s="35"/>
      <c r="D72" s="27"/>
      <c r="E72" s="37"/>
      <c r="F72" s="53">
        <f t="shared" si="10"/>
        <v>0</v>
      </c>
      <c r="G72" s="54">
        <f t="shared" si="2"/>
        <v>0</v>
      </c>
      <c r="H72" s="61"/>
      <c r="I72" s="37"/>
      <c r="J72" s="61"/>
      <c r="K72" s="74">
        <f t="shared" si="11"/>
        <v>0</v>
      </c>
      <c r="L72" s="74">
        <f t="shared" si="12"/>
        <v>0</v>
      </c>
      <c r="M72" s="74">
        <f t="shared" si="13"/>
        <v>0</v>
      </c>
      <c r="N72" s="74">
        <f t="shared" si="14"/>
        <v>0</v>
      </c>
      <c r="O72" s="74">
        <f t="shared" si="15"/>
        <v>0</v>
      </c>
      <c r="P72" s="74">
        <f t="shared" si="16"/>
        <v>0</v>
      </c>
    </row>
    <row r="73" spans="1:16" x14ac:dyDescent="0.25">
      <c r="A73" s="90">
        <v>61</v>
      </c>
      <c r="B73" s="121">
        <f t="shared" si="9"/>
        <v>0</v>
      </c>
      <c r="C73" s="35"/>
      <c r="D73" s="27"/>
      <c r="E73" s="37"/>
      <c r="F73" s="53">
        <f t="shared" si="10"/>
        <v>0</v>
      </c>
      <c r="G73" s="54">
        <f t="shared" si="2"/>
        <v>0</v>
      </c>
      <c r="H73" s="61"/>
      <c r="I73" s="37"/>
      <c r="J73" s="61"/>
      <c r="K73" s="74">
        <f t="shared" si="11"/>
        <v>0</v>
      </c>
      <c r="L73" s="74">
        <f t="shared" si="12"/>
        <v>0</v>
      </c>
      <c r="M73" s="74">
        <f t="shared" si="13"/>
        <v>0</v>
      </c>
      <c r="N73" s="74">
        <f t="shared" si="14"/>
        <v>0</v>
      </c>
      <c r="O73" s="74">
        <f t="shared" si="15"/>
        <v>0</v>
      </c>
      <c r="P73" s="74">
        <f t="shared" si="16"/>
        <v>0</v>
      </c>
    </row>
    <row r="74" spans="1:16" x14ac:dyDescent="0.25">
      <c r="A74" s="90">
        <v>62</v>
      </c>
      <c r="B74" s="121">
        <f t="shared" si="9"/>
        <v>0</v>
      </c>
      <c r="C74" s="35"/>
      <c r="D74" s="27"/>
      <c r="E74" s="37"/>
      <c r="F74" s="53">
        <f t="shared" si="10"/>
        <v>0</v>
      </c>
      <c r="G74" s="54">
        <f t="shared" si="2"/>
        <v>0</v>
      </c>
      <c r="H74" s="61"/>
      <c r="I74" s="37"/>
      <c r="J74" s="61"/>
      <c r="K74" s="74">
        <f t="shared" si="11"/>
        <v>0</v>
      </c>
      <c r="L74" s="74">
        <f t="shared" si="12"/>
        <v>0</v>
      </c>
      <c r="M74" s="74">
        <f t="shared" si="13"/>
        <v>0</v>
      </c>
      <c r="N74" s="74">
        <f t="shared" si="14"/>
        <v>0</v>
      </c>
      <c r="O74" s="74">
        <f t="shared" si="15"/>
        <v>0</v>
      </c>
      <c r="P74" s="74">
        <f t="shared" si="16"/>
        <v>0</v>
      </c>
    </row>
    <row r="75" spans="1:16" ht="96" customHeight="1" x14ac:dyDescent="0.25">
      <c r="A75" s="90">
        <v>63</v>
      </c>
      <c r="B75" s="121">
        <f t="shared" si="9"/>
        <v>0</v>
      </c>
      <c r="C75" s="35"/>
      <c r="D75" s="27"/>
      <c r="E75" s="37"/>
      <c r="F75" s="53">
        <f t="shared" si="10"/>
        <v>0</v>
      </c>
      <c r="G75" s="54">
        <f t="shared" si="2"/>
        <v>0</v>
      </c>
      <c r="H75" s="61"/>
      <c r="I75" s="37"/>
      <c r="J75" s="61"/>
      <c r="K75" s="74">
        <f t="shared" si="11"/>
        <v>0</v>
      </c>
      <c r="L75" s="74">
        <f t="shared" si="12"/>
        <v>0</v>
      </c>
      <c r="M75" s="74">
        <f t="shared" si="13"/>
        <v>0</v>
      </c>
      <c r="N75" s="74">
        <f t="shared" si="14"/>
        <v>0</v>
      </c>
      <c r="O75" s="74">
        <f t="shared" si="15"/>
        <v>0</v>
      </c>
      <c r="P75" s="74">
        <f t="shared" si="16"/>
        <v>0</v>
      </c>
    </row>
    <row r="76" spans="1:16" x14ac:dyDescent="0.25">
      <c r="A76" s="90">
        <v>64</v>
      </c>
      <c r="B76" s="121">
        <f t="shared" si="9"/>
        <v>0</v>
      </c>
      <c r="C76" s="35"/>
      <c r="D76" s="27"/>
      <c r="E76" s="37"/>
      <c r="F76" s="53">
        <f t="shared" si="10"/>
        <v>0</v>
      </c>
      <c r="G76" s="54">
        <f t="shared" si="2"/>
        <v>0</v>
      </c>
      <c r="H76" s="61"/>
      <c r="I76" s="37"/>
      <c r="J76" s="61"/>
      <c r="K76" s="74">
        <f t="shared" si="11"/>
        <v>0</v>
      </c>
      <c r="L76" s="74">
        <f t="shared" si="12"/>
        <v>0</v>
      </c>
      <c r="M76" s="74">
        <f t="shared" si="13"/>
        <v>0</v>
      </c>
      <c r="N76" s="74">
        <f t="shared" si="14"/>
        <v>0</v>
      </c>
      <c r="O76" s="74">
        <f t="shared" si="15"/>
        <v>0</v>
      </c>
      <c r="P76" s="74">
        <f t="shared" si="16"/>
        <v>0</v>
      </c>
    </row>
    <row r="77" spans="1:16" x14ac:dyDescent="0.25">
      <c r="A77" s="90">
        <v>65</v>
      </c>
      <c r="B77" s="121">
        <f t="shared" si="9"/>
        <v>0</v>
      </c>
      <c r="C77" s="35"/>
      <c r="D77" s="27"/>
      <c r="E77" s="37"/>
      <c r="F77" s="53">
        <f t="shared" si="10"/>
        <v>0</v>
      </c>
      <c r="G77" s="54">
        <f t="shared" si="2"/>
        <v>0</v>
      </c>
      <c r="H77" s="61"/>
      <c r="I77" s="37"/>
      <c r="J77" s="61"/>
      <c r="K77" s="74">
        <f t="shared" si="11"/>
        <v>0</v>
      </c>
      <c r="L77" s="74">
        <f t="shared" si="12"/>
        <v>0</v>
      </c>
      <c r="M77" s="74">
        <f t="shared" si="13"/>
        <v>0</v>
      </c>
      <c r="N77" s="74">
        <f t="shared" si="14"/>
        <v>0</v>
      </c>
      <c r="O77" s="74">
        <f t="shared" si="15"/>
        <v>0</v>
      </c>
      <c r="P77" s="74">
        <f t="shared" si="16"/>
        <v>0</v>
      </c>
    </row>
    <row r="78" spans="1:16" x14ac:dyDescent="0.25">
      <c r="A78" s="90">
        <v>66</v>
      </c>
      <c r="B78" s="121">
        <f t="shared" si="9"/>
        <v>0</v>
      </c>
      <c r="C78" s="35"/>
      <c r="D78" s="27"/>
      <c r="E78" s="37"/>
      <c r="F78" s="53">
        <f t="shared" si="10"/>
        <v>0</v>
      </c>
      <c r="G78" s="54">
        <f t="shared" si="2"/>
        <v>0</v>
      </c>
      <c r="H78" s="61"/>
      <c r="I78" s="37"/>
      <c r="J78" s="61"/>
      <c r="K78" s="74">
        <f t="shared" si="11"/>
        <v>0</v>
      </c>
      <c r="L78" s="74">
        <f t="shared" si="12"/>
        <v>0</v>
      </c>
      <c r="M78" s="74">
        <f t="shared" si="13"/>
        <v>0</v>
      </c>
      <c r="N78" s="74">
        <f t="shared" si="14"/>
        <v>0</v>
      </c>
      <c r="O78" s="74">
        <f t="shared" si="15"/>
        <v>0</v>
      </c>
      <c r="P78" s="74">
        <f t="shared" si="16"/>
        <v>0</v>
      </c>
    </row>
    <row r="79" spans="1:16" x14ac:dyDescent="0.25">
      <c r="A79" s="90">
        <v>67</v>
      </c>
      <c r="B79" s="121">
        <f t="shared" si="9"/>
        <v>0</v>
      </c>
      <c r="C79" s="35"/>
      <c r="D79" s="27"/>
      <c r="E79" s="37"/>
      <c r="F79" s="53">
        <f t="shared" si="10"/>
        <v>0</v>
      </c>
      <c r="G79" s="54">
        <f t="shared" ref="G79:G137" si="17">IF(H79&gt;0,5,)</f>
        <v>0</v>
      </c>
      <c r="H79" s="61"/>
      <c r="I79" s="37"/>
      <c r="J79" s="61"/>
      <c r="K79" s="74">
        <f t="shared" si="11"/>
        <v>0</v>
      </c>
      <c r="L79" s="74">
        <f t="shared" si="12"/>
        <v>0</v>
      </c>
      <c r="M79" s="74">
        <f t="shared" si="13"/>
        <v>0</v>
      </c>
      <c r="N79" s="74">
        <f t="shared" si="14"/>
        <v>0</v>
      </c>
      <c r="O79" s="74">
        <f t="shared" si="15"/>
        <v>0</v>
      </c>
      <c r="P79" s="74">
        <f t="shared" si="16"/>
        <v>0</v>
      </c>
    </row>
    <row r="80" spans="1:16" x14ac:dyDescent="0.25">
      <c r="A80" s="90">
        <v>68</v>
      </c>
      <c r="B80" s="121">
        <f t="shared" si="9"/>
        <v>0</v>
      </c>
      <c r="C80" s="35"/>
      <c r="D80" s="27"/>
      <c r="E80" s="37"/>
      <c r="F80" s="53">
        <f t="shared" si="10"/>
        <v>0</v>
      </c>
      <c r="G80" s="54">
        <f t="shared" si="17"/>
        <v>0</v>
      </c>
      <c r="H80" s="61"/>
      <c r="I80" s="37"/>
      <c r="J80" s="61"/>
      <c r="K80" s="74">
        <f t="shared" si="11"/>
        <v>0</v>
      </c>
      <c r="L80" s="74">
        <f t="shared" si="12"/>
        <v>0</v>
      </c>
      <c r="M80" s="74">
        <f t="shared" si="13"/>
        <v>0</v>
      </c>
      <c r="N80" s="74">
        <f t="shared" si="14"/>
        <v>0</v>
      </c>
      <c r="O80" s="74">
        <f t="shared" si="15"/>
        <v>0</v>
      </c>
      <c r="P80" s="74">
        <f t="shared" si="16"/>
        <v>0</v>
      </c>
    </row>
    <row r="81" spans="1:16" x14ac:dyDescent="0.25">
      <c r="A81" s="90">
        <v>69</v>
      </c>
      <c r="B81" s="121">
        <f t="shared" si="9"/>
        <v>0</v>
      </c>
      <c r="C81" s="35"/>
      <c r="D81" s="27"/>
      <c r="E81" s="37"/>
      <c r="F81" s="53">
        <f t="shared" si="10"/>
        <v>0</v>
      </c>
      <c r="G81" s="54">
        <f t="shared" si="17"/>
        <v>0</v>
      </c>
      <c r="H81" s="61"/>
      <c r="I81" s="37"/>
      <c r="J81" s="61"/>
      <c r="K81" s="74">
        <f t="shared" si="11"/>
        <v>0</v>
      </c>
      <c r="L81" s="74">
        <f t="shared" si="12"/>
        <v>0</v>
      </c>
      <c r="M81" s="74">
        <f t="shared" si="13"/>
        <v>0</v>
      </c>
      <c r="N81" s="74">
        <f t="shared" si="14"/>
        <v>0</v>
      </c>
      <c r="O81" s="74">
        <f t="shared" si="15"/>
        <v>0</v>
      </c>
      <c r="P81" s="74">
        <f t="shared" si="16"/>
        <v>0</v>
      </c>
    </row>
    <row r="82" spans="1:16" x14ac:dyDescent="0.25">
      <c r="A82" s="90">
        <v>70</v>
      </c>
      <c r="B82" s="121">
        <f t="shared" si="9"/>
        <v>0</v>
      </c>
      <c r="C82" s="35"/>
      <c r="D82" s="27"/>
      <c r="E82" s="37"/>
      <c r="F82" s="53">
        <f t="shared" si="10"/>
        <v>0</v>
      </c>
      <c r="G82" s="54">
        <f t="shared" si="17"/>
        <v>0</v>
      </c>
      <c r="H82" s="61"/>
      <c r="I82" s="37"/>
      <c r="J82" s="61"/>
      <c r="K82" s="74">
        <f t="shared" si="11"/>
        <v>0</v>
      </c>
      <c r="L82" s="74">
        <f t="shared" si="12"/>
        <v>0</v>
      </c>
      <c r="M82" s="74">
        <f t="shared" si="13"/>
        <v>0</v>
      </c>
      <c r="N82" s="74">
        <f t="shared" si="14"/>
        <v>0</v>
      </c>
      <c r="O82" s="74">
        <f t="shared" si="15"/>
        <v>0</v>
      </c>
      <c r="P82" s="74">
        <f t="shared" si="16"/>
        <v>0</v>
      </c>
    </row>
    <row r="83" spans="1:16" x14ac:dyDescent="0.25">
      <c r="A83" s="90">
        <v>71</v>
      </c>
      <c r="B83" s="121">
        <f t="shared" ref="B83:B137" si="18">IF(G83=5,"L.c.",)</f>
        <v>0</v>
      </c>
      <c r="C83" s="35"/>
      <c r="D83" s="27"/>
      <c r="E83" s="37"/>
      <c r="F83" s="53">
        <f t="shared" si="10"/>
        <v>0</v>
      </c>
      <c r="G83" s="54">
        <f t="shared" si="17"/>
        <v>0</v>
      </c>
      <c r="H83" s="61"/>
      <c r="I83" s="37"/>
      <c r="J83" s="61"/>
      <c r="K83" s="74">
        <f t="shared" si="11"/>
        <v>0</v>
      </c>
      <c r="L83" s="74">
        <f t="shared" si="12"/>
        <v>0</v>
      </c>
      <c r="M83" s="74">
        <f t="shared" si="13"/>
        <v>0</v>
      </c>
      <c r="N83" s="74">
        <f t="shared" si="14"/>
        <v>0</v>
      </c>
      <c r="O83" s="74">
        <f t="shared" si="15"/>
        <v>0</v>
      </c>
      <c r="P83" s="74">
        <f t="shared" si="16"/>
        <v>0</v>
      </c>
    </row>
    <row r="84" spans="1:16" x14ac:dyDescent="0.25">
      <c r="A84" s="90">
        <v>72</v>
      </c>
      <c r="B84" s="121">
        <f t="shared" si="18"/>
        <v>0</v>
      </c>
      <c r="C84" s="35"/>
      <c r="D84" s="27"/>
      <c r="E84" s="37"/>
      <c r="F84" s="53">
        <f t="shared" si="10"/>
        <v>0</v>
      </c>
      <c r="G84" s="54">
        <f t="shared" si="17"/>
        <v>0</v>
      </c>
      <c r="H84" s="61"/>
      <c r="I84" s="37"/>
      <c r="J84" s="61"/>
      <c r="K84" s="74">
        <f t="shared" si="11"/>
        <v>0</v>
      </c>
      <c r="L84" s="74">
        <f t="shared" si="12"/>
        <v>0</v>
      </c>
      <c r="M84" s="74">
        <f t="shared" si="13"/>
        <v>0</v>
      </c>
      <c r="N84" s="74">
        <f t="shared" si="14"/>
        <v>0</v>
      </c>
      <c r="O84" s="74">
        <f t="shared" si="15"/>
        <v>0</v>
      </c>
      <c r="P84" s="74">
        <f t="shared" si="16"/>
        <v>0</v>
      </c>
    </row>
    <row r="85" spans="1:16" x14ac:dyDescent="0.25">
      <c r="A85" s="90">
        <v>73</v>
      </c>
      <c r="B85" s="121">
        <f t="shared" si="18"/>
        <v>0</v>
      </c>
      <c r="C85" s="35"/>
      <c r="D85" s="27"/>
      <c r="E85" s="37"/>
      <c r="F85" s="53">
        <f t="shared" si="10"/>
        <v>0</v>
      </c>
      <c r="G85" s="54">
        <f t="shared" si="17"/>
        <v>0</v>
      </c>
      <c r="H85" s="61"/>
      <c r="I85" s="37"/>
      <c r="J85" s="61"/>
      <c r="K85" s="74">
        <f t="shared" si="11"/>
        <v>0</v>
      </c>
      <c r="L85" s="74">
        <f t="shared" si="12"/>
        <v>0</v>
      </c>
      <c r="M85" s="74">
        <f t="shared" si="13"/>
        <v>0</v>
      </c>
      <c r="N85" s="74">
        <f t="shared" si="14"/>
        <v>0</v>
      </c>
      <c r="O85" s="74">
        <f t="shared" si="15"/>
        <v>0</v>
      </c>
      <c r="P85" s="74">
        <f t="shared" si="16"/>
        <v>0</v>
      </c>
    </row>
    <row r="86" spans="1:16" x14ac:dyDescent="0.25">
      <c r="A86" s="90">
        <v>74</v>
      </c>
      <c r="B86" s="121">
        <f t="shared" si="18"/>
        <v>0</v>
      </c>
      <c r="C86" s="35"/>
      <c r="D86" s="27"/>
      <c r="E86" s="37"/>
      <c r="F86" s="53">
        <f t="shared" si="10"/>
        <v>0</v>
      </c>
      <c r="G86" s="54">
        <f t="shared" si="17"/>
        <v>0</v>
      </c>
      <c r="H86" s="61"/>
      <c r="I86" s="37"/>
      <c r="J86" s="61"/>
      <c r="K86" s="74">
        <f t="shared" si="11"/>
        <v>0</v>
      </c>
      <c r="L86" s="74">
        <f t="shared" si="12"/>
        <v>0</v>
      </c>
      <c r="M86" s="74">
        <f t="shared" si="13"/>
        <v>0</v>
      </c>
      <c r="N86" s="74">
        <f t="shared" si="14"/>
        <v>0</v>
      </c>
      <c r="O86" s="74">
        <f t="shared" si="15"/>
        <v>0</v>
      </c>
      <c r="P86" s="74">
        <f t="shared" si="16"/>
        <v>0</v>
      </c>
    </row>
    <row r="87" spans="1:16" x14ac:dyDescent="0.25">
      <c r="A87" s="90">
        <v>75</v>
      </c>
      <c r="B87" s="121">
        <f t="shared" si="18"/>
        <v>0</v>
      </c>
      <c r="C87" s="35"/>
      <c r="D87" s="27"/>
      <c r="E87" s="37"/>
      <c r="F87" s="53">
        <f t="shared" ref="F87:F137" si="19">IF(G87=5,H87/G87,)</f>
        <v>0</v>
      </c>
      <c r="G87" s="54">
        <f t="shared" si="17"/>
        <v>0</v>
      </c>
      <c r="H87" s="61"/>
      <c r="I87" s="37"/>
      <c r="J87" s="61"/>
      <c r="K87" s="74">
        <f t="shared" si="11"/>
        <v>0</v>
      </c>
      <c r="L87" s="74">
        <f t="shared" si="12"/>
        <v>0</v>
      </c>
      <c r="M87" s="74">
        <f t="shared" si="13"/>
        <v>0</v>
      </c>
      <c r="N87" s="74">
        <f t="shared" si="14"/>
        <v>0</v>
      </c>
      <c r="O87" s="74">
        <f t="shared" si="15"/>
        <v>0</v>
      </c>
      <c r="P87" s="74">
        <f t="shared" si="16"/>
        <v>0</v>
      </c>
    </row>
    <row r="88" spans="1:16" x14ac:dyDescent="0.25">
      <c r="A88" s="90">
        <v>76</v>
      </c>
      <c r="B88" s="121">
        <f t="shared" si="18"/>
        <v>0</v>
      </c>
      <c r="C88" s="35"/>
      <c r="D88" s="27"/>
      <c r="E88" s="37"/>
      <c r="F88" s="53">
        <f t="shared" si="19"/>
        <v>0</v>
      </c>
      <c r="G88" s="54">
        <f t="shared" si="17"/>
        <v>0</v>
      </c>
      <c r="H88" s="61"/>
      <c r="I88" s="37"/>
      <c r="J88" s="61"/>
      <c r="K88" s="74">
        <f t="shared" si="11"/>
        <v>0</v>
      </c>
      <c r="L88" s="74">
        <f t="shared" si="12"/>
        <v>0</v>
      </c>
      <c r="M88" s="74">
        <f t="shared" si="13"/>
        <v>0</v>
      </c>
      <c r="N88" s="74">
        <f t="shared" si="14"/>
        <v>0</v>
      </c>
      <c r="O88" s="74">
        <f t="shared" si="15"/>
        <v>0</v>
      </c>
      <c r="P88" s="74">
        <f t="shared" si="16"/>
        <v>0</v>
      </c>
    </row>
    <row r="89" spans="1:16" x14ac:dyDescent="0.25">
      <c r="A89" s="90">
        <v>77</v>
      </c>
      <c r="B89" s="121">
        <f t="shared" si="18"/>
        <v>0</v>
      </c>
      <c r="C89" s="35"/>
      <c r="D89" s="27"/>
      <c r="E89" s="37"/>
      <c r="F89" s="53">
        <f t="shared" si="19"/>
        <v>0</v>
      </c>
      <c r="G89" s="54">
        <f t="shared" si="17"/>
        <v>0</v>
      </c>
      <c r="H89" s="61"/>
      <c r="I89" s="37"/>
      <c r="J89" s="61"/>
      <c r="K89" s="74">
        <f t="shared" si="11"/>
        <v>0</v>
      </c>
      <c r="L89" s="74">
        <f t="shared" si="12"/>
        <v>0</v>
      </c>
      <c r="M89" s="74">
        <f t="shared" si="13"/>
        <v>0</v>
      </c>
      <c r="N89" s="74">
        <f t="shared" si="14"/>
        <v>0</v>
      </c>
      <c r="O89" s="74">
        <f t="shared" si="15"/>
        <v>0</v>
      </c>
      <c r="P89" s="74">
        <f t="shared" si="16"/>
        <v>0</v>
      </c>
    </row>
    <row r="90" spans="1:16" x14ac:dyDescent="0.25">
      <c r="A90" s="90">
        <v>78</v>
      </c>
      <c r="B90" s="121">
        <f t="shared" si="18"/>
        <v>0</v>
      </c>
      <c r="C90" s="35"/>
      <c r="D90" s="27"/>
      <c r="E90" s="37"/>
      <c r="F90" s="53">
        <f t="shared" si="19"/>
        <v>0</v>
      </c>
      <c r="G90" s="54">
        <f t="shared" si="17"/>
        <v>0</v>
      </c>
      <c r="H90" s="61"/>
      <c r="I90" s="37"/>
      <c r="J90" s="61"/>
      <c r="K90" s="74">
        <f t="shared" si="11"/>
        <v>0</v>
      </c>
      <c r="L90" s="74">
        <f t="shared" si="12"/>
        <v>0</v>
      </c>
      <c r="M90" s="74">
        <f t="shared" si="13"/>
        <v>0</v>
      </c>
      <c r="N90" s="74">
        <f t="shared" si="14"/>
        <v>0</v>
      </c>
      <c r="O90" s="74">
        <f t="shared" si="15"/>
        <v>0</v>
      </c>
      <c r="P90" s="74">
        <f t="shared" si="16"/>
        <v>0</v>
      </c>
    </row>
    <row r="91" spans="1:16" x14ac:dyDescent="0.25">
      <c r="A91" s="90">
        <v>79</v>
      </c>
      <c r="B91" s="121">
        <f t="shared" si="18"/>
        <v>0</v>
      </c>
      <c r="C91" s="35"/>
      <c r="D91" s="27"/>
      <c r="E91" s="37"/>
      <c r="F91" s="53">
        <f t="shared" si="19"/>
        <v>0</v>
      </c>
      <c r="G91" s="54">
        <f t="shared" si="17"/>
        <v>0</v>
      </c>
      <c r="H91" s="61"/>
      <c r="I91" s="37"/>
      <c r="J91" s="61"/>
      <c r="K91" s="74">
        <f t="shared" si="11"/>
        <v>0</v>
      </c>
      <c r="L91" s="74">
        <f t="shared" si="12"/>
        <v>0</v>
      </c>
      <c r="M91" s="74">
        <f t="shared" si="13"/>
        <v>0</v>
      </c>
      <c r="N91" s="74">
        <f t="shared" si="14"/>
        <v>0</v>
      </c>
      <c r="O91" s="74">
        <f t="shared" si="15"/>
        <v>0</v>
      </c>
      <c r="P91" s="74">
        <f t="shared" si="16"/>
        <v>0</v>
      </c>
    </row>
    <row r="92" spans="1:16" x14ac:dyDescent="0.25">
      <c r="A92" s="90">
        <v>80</v>
      </c>
      <c r="B92" s="121">
        <f t="shared" si="18"/>
        <v>0</v>
      </c>
      <c r="C92" s="35"/>
      <c r="D92" s="27"/>
      <c r="E92" s="37"/>
      <c r="F92" s="53">
        <f t="shared" si="19"/>
        <v>0</v>
      </c>
      <c r="G92" s="54">
        <f t="shared" si="17"/>
        <v>0</v>
      </c>
      <c r="H92" s="61"/>
      <c r="I92" s="37"/>
      <c r="J92" s="61"/>
      <c r="K92" s="74">
        <f t="shared" si="11"/>
        <v>0</v>
      </c>
      <c r="L92" s="74">
        <f t="shared" si="12"/>
        <v>0</v>
      </c>
      <c r="M92" s="74">
        <f t="shared" si="13"/>
        <v>0</v>
      </c>
      <c r="N92" s="74">
        <f t="shared" si="14"/>
        <v>0</v>
      </c>
      <c r="O92" s="74">
        <f t="shared" si="15"/>
        <v>0</v>
      </c>
      <c r="P92" s="74">
        <f t="shared" si="16"/>
        <v>0</v>
      </c>
    </row>
    <row r="93" spans="1:16" x14ac:dyDescent="0.25">
      <c r="A93" s="90">
        <v>81</v>
      </c>
      <c r="B93" s="121">
        <f t="shared" si="18"/>
        <v>0</v>
      </c>
      <c r="C93" s="35"/>
      <c r="D93" s="27"/>
      <c r="E93" s="37"/>
      <c r="F93" s="53">
        <f t="shared" si="19"/>
        <v>0</v>
      </c>
      <c r="G93" s="54">
        <f t="shared" si="17"/>
        <v>0</v>
      </c>
      <c r="H93" s="61"/>
      <c r="I93" s="37"/>
      <c r="J93" s="61"/>
      <c r="K93" s="74">
        <f t="shared" ref="K93:K137" si="20">SUM(H93:J93)</f>
        <v>0</v>
      </c>
      <c r="L93" s="74">
        <f t="shared" ref="L93:L137" si="21">ROUND(E93*F93,2)</f>
        <v>0</v>
      </c>
      <c r="M93" s="74">
        <f t="shared" ref="M93:M137" si="22">ROUND(E93*H93,2)</f>
        <v>0</v>
      </c>
      <c r="N93" s="74">
        <f t="shared" ref="N93:N137" si="23">ROUND(E93*I93,2)</f>
        <v>0</v>
      </c>
      <c r="O93" s="74">
        <f t="shared" ref="O93:O137" si="24">ROUND(E93*J93,2)</f>
        <v>0</v>
      </c>
      <c r="P93" s="74">
        <f t="shared" ref="P93:P137" si="25">SUM(M93:O93)</f>
        <v>0</v>
      </c>
    </row>
    <row r="94" spans="1:16" x14ac:dyDescent="0.25">
      <c r="A94" s="90">
        <v>82</v>
      </c>
      <c r="B94" s="121">
        <f t="shared" si="18"/>
        <v>0</v>
      </c>
      <c r="C94" s="35"/>
      <c r="D94" s="27"/>
      <c r="E94" s="37"/>
      <c r="F94" s="53">
        <f t="shared" si="19"/>
        <v>0</v>
      </c>
      <c r="G94" s="54">
        <f t="shared" si="17"/>
        <v>0</v>
      </c>
      <c r="H94" s="61"/>
      <c r="I94" s="37"/>
      <c r="J94" s="61"/>
      <c r="K94" s="74">
        <f t="shared" si="20"/>
        <v>0</v>
      </c>
      <c r="L94" s="74">
        <f t="shared" si="21"/>
        <v>0</v>
      </c>
      <c r="M94" s="74">
        <f t="shared" si="22"/>
        <v>0</v>
      </c>
      <c r="N94" s="74">
        <f t="shared" si="23"/>
        <v>0</v>
      </c>
      <c r="O94" s="74">
        <f t="shared" si="24"/>
        <v>0</v>
      </c>
      <c r="P94" s="74">
        <f t="shared" si="25"/>
        <v>0</v>
      </c>
    </row>
    <row r="95" spans="1:16" x14ac:dyDescent="0.25">
      <c r="A95" s="90">
        <v>83</v>
      </c>
      <c r="B95" s="121">
        <f t="shared" si="18"/>
        <v>0</v>
      </c>
      <c r="C95" s="35"/>
      <c r="D95" s="27"/>
      <c r="E95" s="37"/>
      <c r="F95" s="53">
        <f t="shared" si="19"/>
        <v>0</v>
      </c>
      <c r="G95" s="54">
        <f t="shared" si="17"/>
        <v>0</v>
      </c>
      <c r="H95" s="61"/>
      <c r="I95" s="37"/>
      <c r="J95" s="61"/>
      <c r="K95" s="74">
        <f t="shared" si="20"/>
        <v>0</v>
      </c>
      <c r="L95" s="74">
        <f t="shared" si="21"/>
        <v>0</v>
      </c>
      <c r="M95" s="74">
        <f t="shared" si="22"/>
        <v>0</v>
      </c>
      <c r="N95" s="74">
        <f t="shared" si="23"/>
        <v>0</v>
      </c>
      <c r="O95" s="74">
        <f t="shared" si="24"/>
        <v>0</v>
      </c>
      <c r="P95" s="74">
        <f t="shared" si="25"/>
        <v>0</v>
      </c>
    </row>
    <row r="96" spans="1:16" x14ac:dyDescent="0.25">
      <c r="A96" s="90">
        <v>84</v>
      </c>
      <c r="B96" s="121">
        <f t="shared" si="18"/>
        <v>0</v>
      </c>
      <c r="C96" s="35"/>
      <c r="D96" s="27"/>
      <c r="E96" s="37"/>
      <c r="F96" s="53">
        <f t="shared" si="19"/>
        <v>0</v>
      </c>
      <c r="G96" s="54">
        <f t="shared" si="17"/>
        <v>0</v>
      </c>
      <c r="H96" s="61"/>
      <c r="I96" s="37"/>
      <c r="J96" s="61"/>
      <c r="K96" s="74">
        <f t="shared" si="20"/>
        <v>0</v>
      </c>
      <c r="L96" s="74">
        <f t="shared" si="21"/>
        <v>0</v>
      </c>
      <c r="M96" s="74">
        <f t="shared" si="22"/>
        <v>0</v>
      </c>
      <c r="N96" s="74">
        <f t="shared" si="23"/>
        <v>0</v>
      </c>
      <c r="O96" s="74">
        <f t="shared" si="24"/>
        <v>0</v>
      </c>
      <c r="P96" s="74">
        <f t="shared" si="25"/>
        <v>0</v>
      </c>
    </row>
    <row r="97" spans="1:16" x14ac:dyDescent="0.25">
      <c r="A97" s="90">
        <v>85</v>
      </c>
      <c r="B97" s="121">
        <f t="shared" si="18"/>
        <v>0</v>
      </c>
      <c r="C97" s="35"/>
      <c r="D97" s="27"/>
      <c r="E97" s="37"/>
      <c r="F97" s="53">
        <f t="shared" si="19"/>
        <v>0</v>
      </c>
      <c r="G97" s="54">
        <f t="shared" si="17"/>
        <v>0</v>
      </c>
      <c r="H97" s="61"/>
      <c r="I97" s="37"/>
      <c r="J97" s="61"/>
      <c r="K97" s="74">
        <f t="shared" si="20"/>
        <v>0</v>
      </c>
      <c r="L97" s="74">
        <f t="shared" si="21"/>
        <v>0</v>
      </c>
      <c r="M97" s="74">
        <f t="shared" si="22"/>
        <v>0</v>
      </c>
      <c r="N97" s="74">
        <f t="shared" si="23"/>
        <v>0</v>
      </c>
      <c r="O97" s="74">
        <f t="shared" si="24"/>
        <v>0</v>
      </c>
      <c r="P97" s="74">
        <f t="shared" si="25"/>
        <v>0</v>
      </c>
    </row>
    <row r="98" spans="1:16" x14ac:dyDescent="0.25">
      <c r="A98" s="90">
        <v>86</v>
      </c>
      <c r="B98" s="121">
        <f t="shared" si="18"/>
        <v>0</v>
      </c>
      <c r="C98" s="35"/>
      <c r="D98" s="27"/>
      <c r="E98" s="37"/>
      <c r="F98" s="53">
        <f t="shared" si="19"/>
        <v>0</v>
      </c>
      <c r="G98" s="54">
        <f t="shared" si="17"/>
        <v>0</v>
      </c>
      <c r="H98" s="61"/>
      <c r="I98" s="37"/>
      <c r="J98" s="61"/>
      <c r="K98" s="74">
        <f t="shared" si="20"/>
        <v>0</v>
      </c>
      <c r="L98" s="74">
        <f t="shared" si="21"/>
        <v>0</v>
      </c>
      <c r="M98" s="74">
        <f t="shared" si="22"/>
        <v>0</v>
      </c>
      <c r="N98" s="74">
        <f t="shared" si="23"/>
        <v>0</v>
      </c>
      <c r="O98" s="74">
        <f t="shared" si="24"/>
        <v>0</v>
      </c>
      <c r="P98" s="74">
        <f t="shared" si="25"/>
        <v>0</v>
      </c>
    </row>
    <row r="99" spans="1:16" x14ac:dyDescent="0.25">
      <c r="A99" s="90">
        <v>87</v>
      </c>
      <c r="B99" s="121">
        <f t="shared" si="18"/>
        <v>0</v>
      </c>
      <c r="C99" s="35"/>
      <c r="D99" s="27"/>
      <c r="E99" s="37"/>
      <c r="F99" s="53">
        <f t="shared" si="19"/>
        <v>0</v>
      </c>
      <c r="G99" s="54">
        <f t="shared" si="17"/>
        <v>0</v>
      </c>
      <c r="H99" s="61"/>
      <c r="I99" s="37"/>
      <c r="J99" s="61"/>
      <c r="K99" s="74">
        <f t="shared" si="20"/>
        <v>0</v>
      </c>
      <c r="L99" s="74">
        <f t="shared" si="21"/>
        <v>0</v>
      </c>
      <c r="M99" s="74">
        <f t="shared" si="22"/>
        <v>0</v>
      </c>
      <c r="N99" s="74">
        <f t="shared" si="23"/>
        <v>0</v>
      </c>
      <c r="O99" s="74">
        <f t="shared" si="24"/>
        <v>0</v>
      </c>
      <c r="P99" s="74">
        <f t="shared" si="25"/>
        <v>0</v>
      </c>
    </row>
    <row r="100" spans="1:16" x14ac:dyDescent="0.25">
      <c r="A100" s="90">
        <v>88</v>
      </c>
      <c r="B100" s="121">
        <f t="shared" si="18"/>
        <v>0</v>
      </c>
      <c r="C100" s="35"/>
      <c r="D100" s="27"/>
      <c r="E100" s="37"/>
      <c r="F100" s="53">
        <f t="shared" si="19"/>
        <v>0</v>
      </c>
      <c r="G100" s="54">
        <f t="shared" si="17"/>
        <v>0</v>
      </c>
      <c r="H100" s="61"/>
      <c r="I100" s="37"/>
      <c r="J100" s="61"/>
      <c r="K100" s="74">
        <f t="shared" si="20"/>
        <v>0</v>
      </c>
      <c r="L100" s="74">
        <f t="shared" si="21"/>
        <v>0</v>
      </c>
      <c r="M100" s="74">
        <f t="shared" si="22"/>
        <v>0</v>
      </c>
      <c r="N100" s="74">
        <f t="shared" si="23"/>
        <v>0</v>
      </c>
      <c r="O100" s="74">
        <f t="shared" si="24"/>
        <v>0</v>
      </c>
      <c r="P100" s="74">
        <f t="shared" si="25"/>
        <v>0</v>
      </c>
    </row>
    <row r="101" spans="1:16" x14ac:dyDescent="0.25">
      <c r="A101" s="90">
        <v>89</v>
      </c>
      <c r="B101" s="121">
        <f t="shared" si="18"/>
        <v>0</v>
      </c>
      <c r="C101" s="35"/>
      <c r="D101" s="27"/>
      <c r="E101" s="37"/>
      <c r="F101" s="53">
        <f t="shared" si="19"/>
        <v>0</v>
      </c>
      <c r="G101" s="54">
        <f t="shared" si="17"/>
        <v>0</v>
      </c>
      <c r="H101" s="61"/>
      <c r="I101" s="37"/>
      <c r="J101" s="61"/>
      <c r="K101" s="74">
        <f t="shared" si="20"/>
        <v>0</v>
      </c>
      <c r="L101" s="74">
        <f t="shared" si="21"/>
        <v>0</v>
      </c>
      <c r="M101" s="74">
        <f t="shared" si="22"/>
        <v>0</v>
      </c>
      <c r="N101" s="74">
        <f t="shared" si="23"/>
        <v>0</v>
      </c>
      <c r="O101" s="74">
        <f t="shared" si="24"/>
        <v>0</v>
      </c>
      <c r="P101" s="74">
        <f t="shared" si="25"/>
        <v>0</v>
      </c>
    </row>
    <row r="102" spans="1:16" x14ac:dyDescent="0.25">
      <c r="A102" s="90">
        <v>90</v>
      </c>
      <c r="B102" s="121">
        <f t="shared" si="18"/>
        <v>0</v>
      </c>
      <c r="C102" s="35"/>
      <c r="D102" s="27"/>
      <c r="E102" s="37"/>
      <c r="F102" s="53">
        <f t="shared" si="19"/>
        <v>0</v>
      </c>
      <c r="G102" s="54">
        <f t="shared" si="17"/>
        <v>0</v>
      </c>
      <c r="H102" s="61"/>
      <c r="I102" s="37"/>
      <c r="J102" s="61"/>
      <c r="K102" s="74">
        <f t="shared" si="20"/>
        <v>0</v>
      </c>
      <c r="L102" s="74">
        <f t="shared" si="21"/>
        <v>0</v>
      </c>
      <c r="M102" s="74">
        <f t="shared" si="22"/>
        <v>0</v>
      </c>
      <c r="N102" s="74">
        <f t="shared" si="23"/>
        <v>0</v>
      </c>
      <c r="O102" s="74">
        <f t="shared" si="24"/>
        <v>0</v>
      </c>
      <c r="P102" s="74">
        <f t="shared" si="25"/>
        <v>0</v>
      </c>
    </row>
    <row r="103" spans="1:16" x14ac:dyDescent="0.25">
      <c r="A103" s="90">
        <v>91</v>
      </c>
      <c r="B103" s="121">
        <f t="shared" si="18"/>
        <v>0</v>
      </c>
      <c r="C103" s="35"/>
      <c r="D103" s="27"/>
      <c r="E103" s="37"/>
      <c r="F103" s="53">
        <f t="shared" si="19"/>
        <v>0</v>
      </c>
      <c r="G103" s="54">
        <f t="shared" si="17"/>
        <v>0</v>
      </c>
      <c r="H103" s="61"/>
      <c r="I103" s="37"/>
      <c r="J103" s="61"/>
      <c r="K103" s="74">
        <f t="shared" si="20"/>
        <v>0</v>
      </c>
      <c r="L103" s="74">
        <f t="shared" si="21"/>
        <v>0</v>
      </c>
      <c r="M103" s="74">
        <f t="shared" si="22"/>
        <v>0</v>
      </c>
      <c r="N103" s="74">
        <f t="shared" si="23"/>
        <v>0</v>
      </c>
      <c r="O103" s="74">
        <f t="shared" si="24"/>
        <v>0</v>
      </c>
      <c r="P103" s="74">
        <f t="shared" si="25"/>
        <v>0</v>
      </c>
    </row>
    <row r="104" spans="1:16" x14ac:dyDescent="0.25">
      <c r="A104" s="90">
        <v>92</v>
      </c>
      <c r="B104" s="121">
        <f t="shared" si="18"/>
        <v>0</v>
      </c>
      <c r="C104" s="35"/>
      <c r="D104" s="27"/>
      <c r="E104" s="37"/>
      <c r="F104" s="53">
        <f t="shared" si="19"/>
        <v>0</v>
      </c>
      <c r="G104" s="54">
        <f t="shared" si="17"/>
        <v>0</v>
      </c>
      <c r="H104" s="61"/>
      <c r="I104" s="37"/>
      <c r="J104" s="61"/>
      <c r="K104" s="74">
        <f t="shared" si="20"/>
        <v>0</v>
      </c>
      <c r="L104" s="74">
        <f t="shared" si="21"/>
        <v>0</v>
      </c>
      <c r="M104" s="74">
        <f t="shared" si="22"/>
        <v>0</v>
      </c>
      <c r="N104" s="74">
        <f t="shared" si="23"/>
        <v>0</v>
      </c>
      <c r="O104" s="74">
        <f t="shared" si="24"/>
        <v>0</v>
      </c>
      <c r="P104" s="74">
        <f t="shared" si="25"/>
        <v>0</v>
      </c>
    </row>
    <row r="105" spans="1:16" x14ac:dyDescent="0.25">
      <c r="A105" s="90">
        <v>93</v>
      </c>
      <c r="B105" s="121">
        <f t="shared" si="18"/>
        <v>0</v>
      </c>
      <c r="C105" s="35"/>
      <c r="D105" s="27"/>
      <c r="E105" s="37"/>
      <c r="F105" s="53">
        <f t="shared" si="19"/>
        <v>0</v>
      </c>
      <c r="G105" s="54">
        <f t="shared" si="17"/>
        <v>0</v>
      </c>
      <c r="H105" s="61"/>
      <c r="I105" s="37"/>
      <c r="J105" s="61"/>
      <c r="K105" s="74">
        <f t="shared" si="20"/>
        <v>0</v>
      </c>
      <c r="L105" s="74">
        <f t="shared" si="21"/>
        <v>0</v>
      </c>
      <c r="M105" s="74">
        <f t="shared" si="22"/>
        <v>0</v>
      </c>
      <c r="N105" s="74">
        <f t="shared" si="23"/>
        <v>0</v>
      </c>
      <c r="O105" s="74">
        <f t="shared" si="24"/>
        <v>0</v>
      </c>
      <c r="P105" s="74">
        <f t="shared" si="25"/>
        <v>0</v>
      </c>
    </row>
    <row r="106" spans="1:16" x14ac:dyDescent="0.25">
      <c r="A106" s="90">
        <v>94</v>
      </c>
      <c r="B106" s="121">
        <f t="shared" si="18"/>
        <v>0</v>
      </c>
      <c r="C106" s="35"/>
      <c r="D106" s="27"/>
      <c r="E106" s="37"/>
      <c r="F106" s="53">
        <f t="shared" si="19"/>
        <v>0</v>
      </c>
      <c r="G106" s="54">
        <f t="shared" si="17"/>
        <v>0</v>
      </c>
      <c r="H106" s="61"/>
      <c r="I106" s="37"/>
      <c r="J106" s="61"/>
      <c r="K106" s="74">
        <f t="shared" si="20"/>
        <v>0</v>
      </c>
      <c r="L106" s="74">
        <f t="shared" si="21"/>
        <v>0</v>
      </c>
      <c r="M106" s="74">
        <f t="shared" si="22"/>
        <v>0</v>
      </c>
      <c r="N106" s="74">
        <f t="shared" si="23"/>
        <v>0</v>
      </c>
      <c r="O106" s="74">
        <f t="shared" si="24"/>
        <v>0</v>
      </c>
      <c r="P106" s="74">
        <f t="shared" si="25"/>
        <v>0</v>
      </c>
    </row>
    <row r="107" spans="1:16" x14ac:dyDescent="0.25">
      <c r="A107" s="90">
        <v>95</v>
      </c>
      <c r="B107" s="121">
        <f t="shared" si="18"/>
        <v>0</v>
      </c>
      <c r="C107" s="35"/>
      <c r="D107" s="27"/>
      <c r="E107" s="37"/>
      <c r="F107" s="53">
        <f t="shared" si="19"/>
        <v>0</v>
      </c>
      <c r="G107" s="54">
        <f t="shared" si="17"/>
        <v>0</v>
      </c>
      <c r="H107" s="61"/>
      <c r="I107" s="37"/>
      <c r="J107" s="61"/>
      <c r="K107" s="74">
        <f t="shared" si="20"/>
        <v>0</v>
      </c>
      <c r="L107" s="74">
        <f t="shared" si="21"/>
        <v>0</v>
      </c>
      <c r="M107" s="74">
        <f t="shared" si="22"/>
        <v>0</v>
      </c>
      <c r="N107" s="74">
        <f t="shared" si="23"/>
        <v>0</v>
      </c>
      <c r="O107" s="74">
        <f t="shared" si="24"/>
        <v>0</v>
      </c>
      <c r="P107" s="74">
        <f t="shared" si="25"/>
        <v>0</v>
      </c>
    </row>
    <row r="108" spans="1:16" x14ac:dyDescent="0.25">
      <c r="A108" s="90">
        <v>96</v>
      </c>
      <c r="B108" s="121">
        <f t="shared" si="18"/>
        <v>0</v>
      </c>
      <c r="C108" s="35"/>
      <c r="D108" s="27"/>
      <c r="E108" s="37"/>
      <c r="F108" s="53">
        <f t="shared" si="19"/>
        <v>0</v>
      </c>
      <c r="G108" s="54">
        <f t="shared" si="17"/>
        <v>0</v>
      </c>
      <c r="H108" s="61"/>
      <c r="I108" s="37"/>
      <c r="J108" s="61"/>
      <c r="K108" s="74">
        <f t="shared" si="20"/>
        <v>0</v>
      </c>
      <c r="L108" s="74">
        <f t="shared" si="21"/>
        <v>0</v>
      </c>
      <c r="M108" s="74">
        <f t="shared" si="22"/>
        <v>0</v>
      </c>
      <c r="N108" s="74">
        <f t="shared" si="23"/>
        <v>0</v>
      </c>
      <c r="O108" s="74">
        <f t="shared" si="24"/>
        <v>0</v>
      </c>
      <c r="P108" s="74">
        <f t="shared" si="25"/>
        <v>0</v>
      </c>
    </row>
    <row r="109" spans="1:16" x14ac:dyDescent="0.25">
      <c r="A109" s="90">
        <v>97</v>
      </c>
      <c r="B109" s="121">
        <f t="shared" si="18"/>
        <v>0</v>
      </c>
      <c r="C109" s="35"/>
      <c r="D109" s="27"/>
      <c r="E109" s="37"/>
      <c r="F109" s="53">
        <f t="shared" si="19"/>
        <v>0</v>
      </c>
      <c r="G109" s="54">
        <f t="shared" si="17"/>
        <v>0</v>
      </c>
      <c r="H109" s="61"/>
      <c r="I109" s="37"/>
      <c r="J109" s="61"/>
      <c r="K109" s="74">
        <f t="shared" si="20"/>
        <v>0</v>
      </c>
      <c r="L109" s="74">
        <f t="shared" si="21"/>
        <v>0</v>
      </c>
      <c r="M109" s="74">
        <f t="shared" si="22"/>
        <v>0</v>
      </c>
      <c r="N109" s="74">
        <f t="shared" si="23"/>
        <v>0</v>
      </c>
      <c r="O109" s="74">
        <f t="shared" si="24"/>
        <v>0</v>
      </c>
      <c r="P109" s="74">
        <f t="shared" si="25"/>
        <v>0</v>
      </c>
    </row>
    <row r="110" spans="1:16" x14ac:dyDescent="0.25">
      <c r="A110" s="90">
        <v>98</v>
      </c>
      <c r="B110" s="121">
        <f t="shared" si="18"/>
        <v>0</v>
      </c>
      <c r="C110" s="35"/>
      <c r="D110" s="27"/>
      <c r="E110" s="37"/>
      <c r="F110" s="53">
        <f t="shared" si="19"/>
        <v>0</v>
      </c>
      <c r="G110" s="54">
        <f t="shared" si="17"/>
        <v>0</v>
      </c>
      <c r="H110" s="61"/>
      <c r="I110" s="37"/>
      <c r="J110" s="61"/>
      <c r="K110" s="74">
        <f t="shared" si="20"/>
        <v>0</v>
      </c>
      <c r="L110" s="74">
        <f t="shared" si="21"/>
        <v>0</v>
      </c>
      <c r="M110" s="74">
        <f t="shared" si="22"/>
        <v>0</v>
      </c>
      <c r="N110" s="74">
        <f t="shared" si="23"/>
        <v>0</v>
      </c>
      <c r="O110" s="74">
        <f t="shared" si="24"/>
        <v>0</v>
      </c>
      <c r="P110" s="74">
        <f t="shared" si="25"/>
        <v>0</v>
      </c>
    </row>
    <row r="111" spans="1:16" x14ac:dyDescent="0.25">
      <c r="A111" s="90">
        <v>99</v>
      </c>
      <c r="B111" s="121">
        <f t="shared" si="18"/>
        <v>0</v>
      </c>
      <c r="C111" s="35"/>
      <c r="D111" s="27"/>
      <c r="E111" s="37"/>
      <c r="F111" s="53">
        <f t="shared" si="19"/>
        <v>0</v>
      </c>
      <c r="G111" s="54">
        <f t="shared" si="17"/>
        <v>0</v>
      </c>
      <c r="H111" s="61"/>
      <c r="I111" s="37"/>
      <c r="J111" s="61"/>
      <c r="K111" s="74">
        <f t="shared" si="20"/>
        <v>0</v>
      </c>
      <c r="L111" s="74">
        <f t="shared" si="21"/>
        <v>0</v>
      </c>
      <c r="M111" s="74">
        <f t="shared" si="22"/>
        <v>0</v>
      </c>
      <c r="N111" s="74">
        <f t="shared" si="23"/>
        <v>0</v>
      </c>
      <c r="O111" s="74">
        <f t="shared" si="24"/>
        <v>0</v>
      </c>
      <c r="P111" s="74">
        <f t="shared" si="25"/>
        <v>0</v>
      </c>
    </row>
    <row r="112" spans="1:16" x14ac:dyDescent="0.25">
      <c r="A112" s="90">
        <v>100</v>
      </c>
      <c r="B112" s="121">
        <f t="shared" si="18"/>
        <v>0</v>
      </c>
      <c r="C112" s="35"/>
      <c r="D112" s="27"/>
      <c r="E112" s="37"/>
      <c r="F112" s="53">
        <f t="shared" si="19"/>
        <v>0</v>
      </c>
      <c r="G112" s="54">
        <f t="shared" si="17"/>
        <v>0</v>
      </c>
      <c r="H112" s="61"/>
      <c r="I112" s="37"/>
      <c r="J112" s="61"/>
      <c r="K112" s="74">
        <f t="shared" si="20"/>
        <v>0</v>
      </c>
      <c r="L112" s="74">
        <f t="shared" si="21"/>
        <v>0</v>
      </c>
      <c r="M112" s="74">
        <f t="shared" si="22"/>
        <v>0</v>
      </c>
      <c r="N112" s="74">
        <f t="shared" si="23"/>
        <v>0</v>
      </c>
      <c r="O112" s="74">
        <f t="shared" si="24"/>
        <v>0</v>
      </c>
      <c r="P112" s="74">
        <f t="shared" si="25"/>
        <v>0</v>
      </c>
    </row>
    <row r="113" spans="1:16" x14ac:dyDescent="0.25">
      <c r="A113" s="90">
        <v>101</v>
      </c>
      <c r="B113" s="121">
        <f t="shared" si="18"/>
        <v>0</v>
      </c>
      <c r="C113" s="35"/>
      <c r="D113" s="27"/>
      <c r="E113" s="37"/>
      <c r="F113" s="53">
        <f t="shared" si="19"/>
        <v>0</v>
      </c>
      <c r="G113" s="54">
        <f t="shared" si="17"/>
        <v>0</v>
      </c>
      <c r="H113" s="61"/>
      <c r="I113" s="37"/>
      <c r="J113" s="61"/>
      <c r="K113" s="74">
        <f t="shared" si="20"/>
        <v>0</v>
      </c>
      <c r="L113" s="74">
        <f t="shared" si="21"/>
        <v>0</v>
      </c>
      <c r="M113" s="74">
        <f t="shared" si="22"/>
        <v>0</v>
      </c>
      <c r="N113" s="74">
        <f t="shared" si="23"/>
        <v>0</v>
      </c>
      <c r="O113" s="74">
        <f t="shared" si="24"/>
        <v>0</v>
      </c>
      <c r="P113" s="74">
        <f t="shared" si="25"/>
        <v>0</v>
      </c>
    </row>
    <row r="114" spans="1:16" x14ac:dyDescent="0.25">
      <c r="A114" s="90">
        <v>102</v>
      </c>
      <c r="B114" s="121">
        <f t="shared" si="18"/>
        <v>0</v>
      </c>
      <c r="C114" s="35"/>
      <c r="D114" s="27"/>
      <c r="E114" s="37"/>
      <c r="F114" s="53">
        <f t="shared" si="19"/>
        <v>0</v>
      </c>
      <c r="G114" s="54">
        <f t="shared" si="17"/>
        <v>0</v>
      </c>
      <c r="H114" s="61"/>
      <c r="I114" s="37"/>
      <c r="J114" s="61"/>
      <c r="K114" s="74">
        <f t="shared" si="20"/>
        <v>0</v>
      </c>
      <c r="L114" s="74">
        <f t="shared" si="21"/>
        <v>0</v>
      </c>
      <c r="M114" s="74">
        <f t="shared" si="22"/>
        <v>0</v>
      </c>
      <c r="N114" s="74">
        <f t="shared" si="23"/>
        <v>0</v>
      </c>
      <c r="O114" s="74">
        <f t="shared" si="24"/>
        <v>0</v>
      </c>
      <c r="P114" s="74">
        <f t="shared" si="25"/>
        <v>0</v>
      </c>
    </row>
    <row r="115" spans="1:16" x14ac:dyDescent="0.25">
      <c r="A115" s="90">
        <v>103</v>
      </c>
      <c r="B115" s="121">
        <f t="shared" si="18"/>
        <v>0</v>
      </c>
      <c r="C115" s="30"/>
      <c r="D115" s="27"/>
      <c r="E115" s="37"/>
      <c r="F115" s="53">
        <f t="shared" si="19"/>
        <v>0</v>
      </c>
      <c r="G115" s="54">
        <f t="shared" si="17"/>
        <v>0</v>
      </c>
      <c r="H115" s="61"/>
      <c r="I115" s="37"/>
      <c r="J115" s="61"/>
      <c r="K115" s="74">
        <f t="shared" si="20"/>
        <v>0</v>
      </c>
      <c r="L115" s="74">
        <f t="shared" si="21"/>
        <v>0</v>
      </c>
      <c r="M115" s="74">
        <f t="shared" si="22"/>
        <v>0</v>
      </c>
      <c r="N115" s="74">
        <f t="shared" si="23"/>
        <v>0</v>
      </c>
      <c r="O115" s="74">
        <f t="shared" si="24"/>
        <v>0</v>
      </c>
      <c r="P115" s="74">
        <f t="shared" si="25"/>
        <v>0</v>
      </c>
    </row>
    <row r="116" spans="1:16" x14ac:dyDescent="0.25">
      <c r="A116" s="90">
        <v>104</v>
      </c>
      <c r="B116" s="121">
        <f t="shared" si="18"/>
        <v>0</v>
      </c>
      <c r="C116" s="35"/>
      <c r="D116" s="27"/>
      <c r="E116" s="37"/>
      <c r="F116" s="53">
        <f t="shared" si="19"/>
        <v>0</v>
      </c>
      <c r="G116" s="54">
        <f t="shared" si="17"/>
        <v>0</v>
      </c>
      <c r="H116" s="61"/>
      <c r="I116" s="37"/>
      <c r="J116" s="61"/>
      <c r="K116" s="74">
        <f t="shared" si="20"/>
        <v>0</v>
      </c>
      <c r="L116" s="74">
        <f t="shared" si="21"/>
        <v>0</v>
      </c>
      <c r="M116" s="74">
        <f t="shared" si="22"/>
        <v>0</v>
      </c>
      <c r="N116" s="74">
        <f t="shared" si="23"/>
        <v>0</v>
      </c>
      <c r="O116" s="74">
        <f t="shared" si="24"/>
        <v>0</v>
      </c>
      <c r="P116" s="74">
        <f t="shared" si="25"/>
        <v>0</v>
      </c>
    </row>
    <row r="117" spans="1:16" x14ac:dyDescent="0.25">
      <c r="A117" s="90">
        <v>105</v>
      </c>
      <c r="B117" s="121">
        <f t="shared" si="18"/>
        <v>0</v>
      </c>
      <c r="C117" s="35"/>
      <c r="D117" s="27"/>
      <c r="E117" s="37"/>
      <c r="F117" s="53">
        <f t="shared" si="19"/>
        <v>0</v>
      </c>
      <c r="G117" s="54">
        <f t="shared" si="17"/>
        <v>0</v>
      </c>
      <c r="H117" s="61"/>
      <c r="I117" s="37"/>
      <c r="J117" s="61"/>
      <c r="K117" s="74">
        <f t="shared" si="20"/>
        <v>0</v>
      </c>
      <c r="L117" s="74">
        <f t="shared" si="21"/>
        <v>0</v>
      </c>
      <c r="M117" s="74">
        <f t="shared" si="22"/>
        <v>0</v>
      </c>
      <c r="N117" s="74">
        <f t="shared" si="23"/>
        <v>0</v>
      </c>
      <c r="O117" s="74">
        <f t="shared" si="24"/>
        <v>0</v>
      </c>
      <c r="P117" s="74">
        <f t="shared" si="25"/>
        <v>0</v>
      </c>
    </row>
    <row r="118" spans="1:16" x14ac:dyDescent="0.25">
      <c r="A118" s="90">
        <v>106</v>
      </c>
      <c r="B118" s="121">
        <f t="shared" si="18"/>
        <v>0</v>
      </c>
      <c r="C118" s="35"/>
      <c r="D118" s="27"/>
      <c r="E118" s="37"/>
      <c r="F118" s="53">
        <f t="shared" si="19"/>
        <v>0</v>
      </c>
      <c r="G118" s="54">
        <f t="shared" si="17"/>
        <v>0</v>
      </c>
      <c r="H118" s="61"/>
      <c r="I118" s="37"/>
      <c r="J118" s="61"/>
      <c r="K118" s="74">
        <f t="shared" si="20"/>
        <v>0</v>
      </c>
      <c r="L118" s="74">
        <f t="shared" si="21"/>
        <v>0</v>
      </c>
      <c r="M118" s="74">
        <f t="shared" si="22"/>
        <v>0</v>
      </c>
      <c r="N118" s="74">
        <f t="shared" si="23"/>
        <v>0</v>
      </c>
      <c r="O118" s="74">
        <f t="shared" si="24"/>
        <v>0</v>
      </c>
      <c r="P118" s="74">
        <f t="shared" si="25"/>
        <v>0</v>
      </c>
    </row>
    <row r="119" spans="1:16" x14ac:dyDescent="0.25">
      <c r="A119" s="90">
        <v>107</v>
      </c>
      <c r="B119" s="121">
        <f t="shared" si="18"/>
        <v>0</v>
      </c>
      <c r="C119" s="35"/>
      <c r="D119" s="27"/>
      <c r="E119" s="37"/>
      <c r="F119" s="53">
        <f t="shared" si="19"/>
        <v>0</v>
      </c>
      <c r="G119" s="54">
        <f t="shared" si="17"/>
        <v>0</v>
      </c>
      <c r="H119" s="61"/>
      <c r="I119" s="37"/>
      <c r="J119" s="61"/>
      <c r="K119" s="74">
        <f t="shared" si="20"/>
        <v>0</v>
      </c>
      <c r="L119" s="74">
        <f t="shared" si="21"/>
        <v>0</v>
      </c>
      <c r="M119" s="74">
        <f t="shared" si="22"/>
        <v>0</v>
      </c>
      <c r="N119" s="74">
        <f t="shared" si="23"/>
        <v>0</v>
      </c>
      <c r="O119" s="74">
        <f t="shared" si="24"/>
        <v>0</v>
      </c>
      <c r="P119" s="74">
        <f t="shared" si="25"/>
        <v>0</v>
      </c>
    </row>
    <row r="120" spans="1:16" x14ac:dyDescent="0.25">
      <c r="A120" s="90">
        <v>108</v>
      </c>
      <c r="B120" s="121">
        <f t="shared" si="18"/>
        <v>0</v>
      </c>
      <c r="C120" s="35"/>
      <c r="D120" s="27"/>
      <c r="E120" s="37"/>
      <c r="F120" s="53">
        <f t="shared" si="19"/>
        <v>0</v>
      </c>
      <c r="G120" s="54">
        <f t="shared" si="17"/>
        <v>0</v>
      </c>
      <c r="H120" s="61"/>
      <c r="I120" s="37"/>
      <c r="J120" s="61"/>
      <c r="K120" s="74">
        <f t="shared" si="20"/>
        <v>0</v>
      </c>
      <c r="L120" s="74">
        <f t="shared" si="21"/>
        <v>0</v>
      </c>
      <c r="M120" s="74">
        <f t="shared" si="22"/>
        <v>0</v>
      </c>
      <c r="N120" s="74">
        <f t="shared" si="23"/>
        <v>0</v>
      </c>
      <c r="O120" s="74">
        <f t="shared" si="24"/>
        <v>0</v>
      </c>
      <c r="P120" s="74">
        <f t="shared" si="25"/>
        <v>0</v>
      </c>
    </row>
    <row r="121" spans="1:16" x14ac:dyDescent="0.25">
      <c r="A121" s="90">
        <v>109</v>
      </c>
      <c r="B121" s="121">
        <f t="shared" si="18"/>
        <v>0</v>
      </c>
      <c r="C121" s="35"/>
      <c r="D121" s="27"/>
      <c r="E121" s="37"/>
      <c r="F121" s="53">
        <f t="shared" si="19"/>
        <v>0</v>
      </c>
      <c r="G121" s="54">
        <f t="shared" si="17"/>
        <v>0</v>
      </c>
      <c r="H121" s="61"/>
      <c r="I121" s="37"/>
      <c r="J121" s="61"/>
      <c r="K121" s="74">
        <f t="shared" si="20"/>
        <v>0</v>
      </c>
      <c r="L121" s="74">
        <f t="shared" si="21"/>
        <v>0</v>
      </c>
      <c r="M121" s="74">
        <f t="shared" si="22"/>
        <v>0</v>
      </c>
      <c r="N121" s="74">
        <f t="shared" si="23"/>
        <v>0</v>
      </c>
      <c r="O121" s="74">
        <f t="shared" si="24"/>
        <v>0</v>
      </c>
      <c r="P121" s="74">
        <f t="shared" si="25"/>
        <v>0</v>
      </c>
    </row>
    <row r="122" spans="1:16" x14ac:dyDescent="0.25">
      <c r="A122" s="90">
        <v>110</v>
      </c>
      <c r="B122" s="121">
        <f t="shared" si="18"/>
        <v>0</v>
      </c>
      <c r="C122" s="35"/>
      <c r="D122" s="27"/>
      <c r="E122" s="37"/>
      <c r="F122" s="53">
        <f t="shared" si="19"/>
        <v>0</v>
      </c>
      <c r="G122" s="54">
        <f t="shared" si="17"/>
        <v>0</v>
      </c>
      <c r="H122" s="61"/>
      <c r="I122" s="37"/>
      <c r="J122" s="61"/>
      <c r="K122" s="74">
        <f t="shared" si="20"/>
        <v>0</v>
      </c>
      <c r="L122" s="74">
        <f t="shared" si="21"/>
        <v>0</v>
      </c>
      <c r="M122" s="74">
        <f t="shared" si="22"/>
        <v>0</v>
      </c>
      <c r="N122" s="74">
        <f t="shared" si="23"/>
        <v>0</v>
      </c>
      <c r="O122" s="74">
        <f t="shared" si="24"/>
        <v>0</v>
      </c>
      <c r="P122" s="74">
        <f t="shared" si="25"/>
        <v>0</v>
      </c>
    </row>
    <row r="123" spans="1:16" x14ac:dyDescent="0.25">
      <c r="A123" s="90">
        <v>111</v>
      </c>
      <c r="B123" s="121">
        <f t="shared" si="18"/>
        <v>0</v>
      </c>
      <c r="C123" s="35"/>
      <c r="D123" s="27"/>
      <c r="E123" s="37"/>
      <c r="F123" s="53">
        <f t="shared" si="19"/>
        <v>0</v>
      </c>
      <c r="G123" s="54">
        <f t="shared" si="17"/>
        <v>0</v>
      </c>
      <c r="H123" s="61"/>
      <c r="I123" s="37"/>
      <c r="J123" s="61"/>
      <c r="K123" s="74">
        <f t="shared" si="20"/>
        <v>0</v>
      </c>
      <c r="L123" s="74">
        <f t="shared" si="21"/>
        <v>0</v>
      </c>
      <c r="M123" s="74">
        <f t="shared" si="22"/>
        <v>0</v>
      </c>
      <c r="N123" s="74">
        <f t="shared" si="23"/>
        <v>0</v>
      </c>
      <c r="O123" s="74">
        <f t="shared" si="24"/>
        <v>0</v>
      </c>
      <c r="P123" s="74">
        <f t="shared" si="25"/>
        <v>0</v>
      </c>
    </row>
    <row r="124" spans="1:16" x14ac:dyDescent="0.25">
      <c r="A124" s="90">
        <v>112</v>
      </c>
      <c r="B124" s="121">
        <f t="shared" si="18"/>
        <v>0</v>
      </c>
      <c r="C124" s="35"/>
      <c r="D124" s="27"/>
      <c r="E124" s="37"/>
      <c r="F124" s="53">
        <f t="shared" si="19"/>
        <v>0</v>
      </c>
      <c r="G124" s="54">
        <f t="shared" si="17"/>
        <v>0</v>
      </c>
      <c r="H124" s="61"/>
      <c r="I124" s="37"/>
      <c r="J124" s="61"/>
      <c r="K124" s="74">
        <f t="shared" si="20"/>
        <v>0</v>
      </c>
      <c r="L124" s="74">
        <f t="shared" si="21"/>
        <v>0</v>
      </c>
      <c r="M124" s="74">
        <f t="shared" si="22"/>
        <v>0</v>
      </c>
      <c r="N124" s="74">
        <f t="shared" si="23"/>
        <v>0</v>
      </c>
      <c r="O124" s="74">
        <f t="shared" si="24"/>
        <v>0</v>
      </c>
      <c r="P124" s="74">
        <f t="shared" si="25"/>
        <v>0</v>
      </c>
    </row>
    <row r="125" spans="1:16" x14ac:dyDescent="0.25">
      <c r="A125" s="90">
        <v>113</v>
      </c>
      <c r="B125" s="121">
        <f t="shared" si="18"/>
        <v>0</v>
      </c>
      <c r="C125" s="35"/>
      <c r="D125" s="27"/>
      <c r="E125" s="37"/>
      <c r="F125" s="53">
        <f t="shared" si="19"/>
        <v>0</v>
      </c>
      <c r="G125" s="54">
        <f t="shared" si="17"/>
        <v>0</v>
      </c>
      <c r="H125" s="61"/>
      <c r="I125" s="37"/>
      <c r="J125" s="61"/>
      <c r="K125" s="74">
        <f t="shared" si="20"/>
        <v>0</v>
      </c>
      <c r="L125" s="74">
        <f t="shared" si="21"/>
        <v>0</v>
      </c>
      <c r="M125" s="74">
        <f t="shared" si="22"/>
        <v>0</v>
      </c>
      <c r="N125" s="74">
        <f t="shared" si="23"/>
        <v>0</v>
      </c>
      <c r="O125" s="74">
        <f t="shared" si="24"/>
        <v>0</v>
      </c>
      <c r="P125" s="74">
        <f t="shared" si="25"/>
        <v>0</v>
      </c>
    </row>
    <row r="126" spans="1:16" x14ac:dyDescent="0.25">
      <c r="A126" s="90">
        <v>114</v>
      </c>
      <c r="B126" s="121">
        <f t="shared" si="18"/>
        <v>0</v>
      </c>
      <c r="C126" s="35"/>
      <c r="D126" s="27"/>
      <c r="E126" s="37"/>
      <c r="F126" s="53">
        <f t="shared" si="19"/>
        <v>0</v>
      </c>
      <c r="G126" s="54">
        <f t="shared" si="17"/>
        <v>0</v>
      </c>
      <c r="H126" s="61"/>
      <c r="I126" s="37"/>
      <c r="J126" s="61"/>
      <c r="K126" s="74">
        <f t="shared" si="20"/>
        <v>0</v>
      </c>
      <c r="L126" s="74">
        <f t="shared" si="21"/>
        <v>0</v>
      </c>
      <c r="M126" s="74">
        <f t="shared" si="22"/>
        <v>0</v>
      </c>
      <c r="N126" s="74">
        <f t="shared" si="23"/>
        <v>0</v>
      </c>
      <c r="O126" s="74">
        <f t="shared" si="24"/>
        <v>0</v>
      </c>
      <c r="P126" s="74">
        <f t="shared" si="25"/>
        <v>0</v>
      </c>
    </row>
    <row r="127" spans="1:16" ht="15.75" customHeight="1" x14ac:dyDescent="0.25">
      <c r="A127" s="90">
        <v>115</v>
      </c>
      <c r="B127" s="121">
        <f t="shared" si="18"/>
        <v>0</v>
      </c>
      <c r="C127" s="30"/>
      <c r="D127" s="27"/>
      <c r="E127" s="37"/>
      <c r="F127" s="53">
        <f t="shared" si="19"/>
        <v>0</v>
      </c>
      <c r="G127" s="54">
        <f t="shared" si="17"/>
        <v>0</v>
      </c>
      <c r="H127" s="61"/>
      <c r="I127" s="37"/>
      <c r="J127" s="61"/>
      <c r="K127" s="74">
        <f t="shared" si="20"/>
        <v>0</v>
      </c>
      <c r="L127" s="74">
        <f t="shared" si="21"/>
        <v>0</v>
      </c>
      <c r="M127" s="74">
        <f t="shared" si="22"/>
        <v>0</v>
      </c>
      <c r="N127" s="74">
        <f t="shared" si="23"/>
        <v>0</v>
      </c>
      <c r="O127" s="74">
        <f t="shared" si="24"/>
        <v>0</v>
      </c>
      <c r="P127" s="74">
        <f t="shared" si="25"/>
        <v>0</v>
      </c>
    </row>
    <row r="128" spans="1:16" x14ac:dyDescent="0.25">
      <c r="A128" s="90">
        <v>116</v>
      </c>
      <c r="B128" s="121">
        <f t="shared" si="18"/>
        <v>0</v>
      </c>
      <c r="C128" s="35"/>
      <c r="D128" s="27"/>
      <c r="E128" s="37"/>
      <c r="F128" s="53">
        <f t="shared" si="19"/>
        <v>0</v>
      </c>
      <c r="G128" s="54">
        <f t="shared" si="17"/>
        <v>0</v>
      </c>
      <c r="H128" s="61"/>
      <c r="I128" s="37"/>
      <c r="J128" s="61"/>
      <c r="K128" s="74">
        <f t="shared" si="20"/>
        <v>0</v>
      </c>
      <c r="L128" s="74">
        <f t="shared" si="21"/>
        <v>0</v>
      </c>
      <c r="M128" s="74">
        <f t="shared" si="22"/>
        <v>0</v>
      </c>
      <c r="N128" s="74">
        <f t="shared" si="23"/>
        <v>0</v>
      </c>
      <c r="O128" s="74">
        <f t="shared" si="24"/>
        <v>0</v>
      </c>
      <c r="P128" s="74">
        <f t="shared" si="25"/>
        <v>0</v>
      </c>
    </row>
    <row r="129" spans="1:16" x14ac:dyDescent="0.25">
      <c r="A129" s="90">
        <v>117</v>
      </c>
      <c r="B129" s="121">
        <f t="shared" si="18"/>
        <v>0</v>
      </c>
      <c r="C129" s="35"/>
      <c r="D129" s="27"/>
      <c r="E129" s="37"/>
      <c r="F129" s="53">
        <f t="shared" si="19"/>
        <v>0</v>
      </c>
      <c r="G129" s="54">
        <f t="shared" si="17"/>
        <v>0</v>
      </c>
      <c r="H129" s="61"/>
      <c r="I129" s="37"/>
      <c r="J129" s="61"/>
      <c r="K129" s="74">
        <f t="shared" si="20"/>
        <v>0</v>
      </c>
      <c r="L129" s="74">
        <f t="shared" si="21"/>
        <v>0</v>
      </c>
      <c r="M129" s="74">
        <f t="shared" si="22"/>
        <v>0</v>
      </c>
      <c r="N129" s="74">
        <f t="shared" si="23"/>
        <v>0</v>
      </c>
      <c r="O129" s="74">
        <f t="shared" si="24"/>
        <v>0</v>
      </c>
      <c r="P129" s="74">
        <f t="shared" si="25"/>
        <v>0</v>
      </c>
    </row>
    <row r="130" spans="1:16" x14ac:dyDescent="0.25">
      <c r="A130" s="90">
        <v>118</v>
      </c>
      <c r="B130" s="121">
        <f t="shared" si="18"/>
        <v>0</v>
      </c>
      <c r="C130" s="35"/>
      <c r="D130" s="27"/>
      <c r="E130" s="37"/>
      <c r="F130" s="53">
        <f t="shared" si="19"/>
        <v>0</v>
      </c>
      <c r="G130" s="54">
        <f t="shared" si="17"/>
        <v>0</v>
      </c>
      <c r="H130" s="61"/>
      <c r="I130" s="37"/>
      <c r="J130" s="61"/>
      <c r="K130" s="74">
        <f t="shared" si="20"/>
        <v>0</v>
      </c>
      <c r="L130" s="74">
        <f t="shared" si="21"/>
        <v>0</v>
      </c>
      <c r="M130" s="74">
        <f t="shared" si="22"/>
        <v>0</v>
      </c>
      <c r="N130" s="74">
        <f t="shared" si="23"/>
        <v>0</v>
      </c>
      <c r="O130" s="74">
        <f t="shared" si="24"/>
        <v>0</v>
      </c>
      <c r="P130" s="74">
        <f t="shared" si="25"/>
        <v>0</v>
      </c>
    </row>
    <row r="131" spans="1:16" x14ac:dyDescent="0.25">
      <c r="A131" s="90">
        <v>119</v>
      </c>
      <c r="B131" s="121">
        <f t="shared" si="18"/>
        <v>0</v>
      </c>
      <c r="C131" s="35"/>
      <c r="D131" s="27"/>
      <c r="E131" s="37"/>
      <c r="F131" s="53">
        <f t="shared" si="19"/>
        <v>0</v>
      </c>
      <c r="G131" s="54">
        <f t="shared" si="17"/>
        <v>0</v>
      </c>
      <c r="H131" s="61"/>
      <c r="I131" s="37"/>
      <c r="J131" s="61"/>
      <c r="K131" s="74">
        <f t="shared" si="20"/>
        <v>0</v>
      </c>
      <c r="L131" s="74">
        <f t="shared" si="21"/>
        <v>0</v>
      </c>
      <c r="M131" s="74">
        <f t="shared" si="22"/>
        <v>0</v>
      </c>
      <c r="N131" s="74">
        <f t="shared" si="23"/>
        <v>0</v>
      </c>
      <c r="O131" s="74">
        <f t="shared" si="24"/>
        <v>0</v>
      </c>
      <c r="P131" s="74">
        <f t="shared" si="25"/>
        <v>0</v>
      </c>
    </row>
    <row r="132" spans="1:16" x14ac:dyDescent="0.25">
      <c r="A132" s="90">
        <v>120</v>
      </c>
      <c r="B132" s="121">
        <f t="shared" si="18"/>
        <v>0</v>
      </c>
      <c r="C132" s="35"/>
      <c r="D132" s="27"/>
      <c r="E132" s="37"/>
      <c r="F132" s="53">
        <f t="shared" si="19"/>
        <v>0</v>
      </c>
      <c r="G132" s="54">
        <f t="shared" si="17"/>
        <v>0</v>
      </c>
      <c r="H132" s="61"/>
      <c r="I132" s="37"/>
      <c r="J132" s="61"/>
      <c r="K132" s="74">
        <f t="shared" si="20"/>
        <v>0</v>
      </c>
      <c r="L132" s="74">
        <f t="shared" si="21"/>
        <v>0</v>
      </c>
      <c r="M132" s="74">
        <f t="shared" si="22"/>
        <v>0</v>
      </c>
      <c r="N132" s="74">
        <f t="shared" si="23"/>
        <v>0</v>
      </c>
      <c r="O132" s="74">
        <f t="shared" si="24"/>
        <v>0</v>
      </c>
      <c r="P132" s="74">
        <f t="shared" si="25"/>
        <v>0</v>
      </c>
    </row>
    <row r="133" spans="1:16" x14ac:dyDescent="0.25">
      <c r="A133" s="90">
        <v>121</v>
      </c>
      <c r="B133" s="121">
        <f t="shared" si="18"/>
        <v>0</v>
      </c>
      <c r="C133" s="35"/>
      <c r="D133" s="27"/>
      <c r="E133" s="37"/>
      <c r="F133" s="53">
        <f t="shared" si="19"/>
        <v>0</v>
      </c>
      <c r="G133" s="54">
        <f t="shared" si="17"/>
        <v>0</v>
      </c>
      <c r="H133" s="61"/>
      <c r="I133" s="37"/>
      <c r="J133" s="61"/>
      <c r="K133" s="74">
        <f t="shared" si="20"/>
        <v>0</v>
      </c>
      <c r="L133" s="74">
        <f t="shared" si="21"/>
        <v>0</v>
      </c>
      <c r="M133" s="74">
        <f t="shared" si="22"/>
        <v>0</v>
      </c>
      <c r="N133" s="74">
        <f t="shared" si="23"/>
        <v>0</v>
      </c>
      <c r="O133" s="74">
        <f t="shared" si="24"/>
        <v>0</v>
      </c>
      <c r="P133" s="74">
        <f t="shared" si="25"/>
        <v>0</v>
      </c>
    </row>
    <row r="134" spans="1:16" x14ac:dyDescent="0.25">
      <c r="A134" s="90">
        <v>122</v>
      </c>
      <c r="B134" s="121">
        <f t="shared" si="18"/>
        <v>0</v>
      </c>
      <c r="C134" s="35"/>
      <c r="D134" s="27"/>
      <c r="E134" s="37"/>
      <c r="F134" s="53">
        <f t="shared" si="19"/>
        <v>0</v>
      </c>
      <c r="G134" s="54">
        <f t="shared" si="17"/>
        <v>0</v>
      </c>
      <c r="H134" s="61"/>
      <c r="I134" s="37"/>
      <c r="J134" s="61"/>
      <c r="K134" s="74">
        <f t="shared" si="20"/>
        <v>0</v>
      </c>
      <c r="L134" s="74">
        <f t="shared" si="21"/>
        <v>0</v>
      </c>
      <c r="M134" s="74">
        <f t="shared" si="22"/>
        <v>0</v>
      </c>
      <c r="N134" s="74">
        <f t="shared" si="23"/>
        <v>0</v>
      </c>
      <c r="O134" s="74">
        <f t="shared" si="24"/>
        <v>0</v>
      </c>
      <c r="P134" s="74">
        <f t="shared" si="25"/>
        <v>0</v>
      </c>
    </row>
    <row r="135" spans="1:16" x14ac:dyDescent="0.25">
      <c r="A135" s="90">
        <v>123</v>
      </c>
      <c r="B135" s="121">
        <f t="shared" si="18"/>
        <v>0</v>
      </c>
      <c r="C135" s="35"/>
      <c r="D135" s="27"/>
      <c r="E135" s="37"/>
      <c r="F135" s="53">
        <f t="shared" si="19"/>
        <v>0</v>
      </c>
      <c r="G135" s="54">
        <f t="shared" si="17"/>
        <v>0</v>
      </c>
      <c r="H135" s="61"/>
      <c r="I135" s="37"/>
      <c r="J135" s="61"/>
      <c r="K135" s="74">
        <f t="shared" si="20"/>
        <v>0</v>
      </c>
      <c r="L135" s="74">
        <f t="shared" si="21"/>
        <v>0</v>
      </c>
      <c r="M135" s="74">
        <f t="shared" si="22"/>
        <v>0</v>
      </c>
      <c r="N135" s="74">
        <f t="shared" si="23"/>
        <v>0</v>
      </c>
      <c r="O135" s="74">
        <f t="shared" si="24"/>
        <v>0</v>
      </c>
      <c r="P135" s="74">
        <f t="shared" si="25"/>
        <v>0</v>
      </c>
    </row>
    <row r="136" spans="1:16" x14ac:dyDescent="0.25">
      <c r="A136" s="90">
        <v>124</v>
      </c>
      <c r="B136" s="121">
        <f t="shared" si="18"/>
        <v>0</v>
      </c>
      <c r="C136" s="35"/>
      <c r="D136" s="27"/>
      <c r="E136" s="37"/>
      <c r="F136" s="53">
        <f t="shared" si="19"/>
        <v>0</v>
      </c>
      <c r="G136" s="54">
        <f t="shared" si="17"/>
        <v>0</v>
      </c>
      <c r="H136" s="61"/>
      <c r="I136" s="37"/>
      <c r="J136" s="61"/>
      <c r="K136" s="74">
        <f t="shared" si="20"/>
        <v>0</v>
      </c>
      <c r="L136" s="74">
        <f t="shared" si="21"/>
        <v>0</v>
      </c>
      <c r="M136" s="74">
        <f t="shared" si="22"/>
        <v>0</v>
      </c>
      <c r="N136" s="74">
        <f t="shared" si="23"/>
        <v>0</v>
      </c>
      <c r="O136" s="74">
        <f t="shared" si="24"/>
        <v>0</v>
      </c>
      <c r="P136" s="74">
        <f t="shared" si="25"/>
        <v>0</v>
      </c>
    </row>
    <row r="137" spans="1:16" x14ac:dyDescent="0.25">
      <c r="A137" s="90">
        <v>125</v>
      </c>
      <c r="B137" s="121">
        <f t="shared" si="18"/>
        <v>0</v>
      </c>
      <c r="C137" s="35"/>
      <c r="D137" s="27"/>
      <c r="E137" s="37"/>
      <c r="F137" s="53">
        <f t="shared" si="19"/>
        <v>0</v>
      </c>
      <c r="G137" s="54">
        <f t="shared" si="17"/>
        <v>0</v>
      </c>
      <c r="H137" s="61"/>
      <c r="I137" s="37"/>
      <c r="J137" s="61"/>
      <c r="K137" s="74">
        <f t="shared" si="20"/>
        <v>0</v>
      </c>
      <c r="L137" s="74">
        <f t="shared" si="21"/>
        <v>0</v>
      </c>
      <c r="M137" s="74">
        <f t="shared" si="22"/>
        <v>0</v>
      </c>
      <c r="N137" s="74">
        <f t="shared" si="23"/>
        <v>0</v>
      </c>
      <c r="O137" s="74">
        <f t="shared" si="24"/>
        <v>0</v>
      </c>
      <c r="P137" s="74">
        <f t="shared" si="25"/>
        <v>0</v>
      </c>
    </row>
    <row r="138" spans="1:16" x14ac:dyDescent="0.25">
      <c r="A138" s="122"/>
      <c r="B138" s="122"/>
      <c r="C138" s="122"/>
      <c r="D138" s="130"/>
      <c r="E138" s="131"/>
      <c r="F138" s="123"/>
      <c r="G138" s="123"/>
      <c r="H138" s="77"/>
      <c r="I138" s="91"/>
      <c r="J138" s="91"/>
      <c r="K138" s="124"/>
      <c r="L138" s="124"/>
      <c r="M138" s="124"/>
      <c r="N138" s="124"/>
      <c r="O138" s="124"/>
      <c r="P138" s="124"/>
    </row>
    <row r="139" spans="1:16" x14ac:dyDescent="0.25">
      <c r="A139" s="204" t="s">
        <v>83</v>
      </c>
      <c r="B139" s="205"/>
      <c r="C139" s="205"/>
      <c r="D139" s="205"/>
      <c r="E139" s="205"/>
      <c r="F139" s="205"/>
      <c r="G139" s="205"/>
      <c r="H139" s="205"/>
      <c r="I139" s="205"/>
      <c r="J139" s="205"/>
      <c r="K139" s="226"/>
      <c r="L139" s="125">
        <f>SUM(L$13:L138)</f>
        <v>0</v>
      </c>
      <c r="M139" s="125">
        <f>SUM(M$13:M138)</f>
        <v>0</v>
      </c>
      <c r="N139" s="125">
        <f>SUM(N$13:N138)</f>
        <v>0</v>
      </c>
      <c r="O139" s="125">
        <f>SUM(O$13:O138)</f>
        <v>0</v>
      </c>
      <c r="P139" s="125">
        <f>SUM(P$13:P138)</f>
        <v>0</v>
      </c>
    </row>
    <row r="140" spans="1:16" x14ac:dyDescent="0.25">
      <c r="A140" s="204" t="s">
        <v>84</v>
      </c>
      <c r="B140" s="205"/>
      <c r="C140" s="205"/>
      <c r="D140" s="205"/>
      <c r="E140" s="205"/>
      <c r="F140" s="205"/>
      <c r="G140" s="205"/>
      <c r="H140" s="205"/>
      <c r="I140" s="205"/>
      <c r="J140" s="226"/>
      <c r="K140" s="126">
        <v>0.05</v>
      </c>
      <c r="L140" s="125"/>
      <c r="M140" s="125"/>
      <c r="N140" s="125">
        <f>ROUND(N139*K140,2)</f>
        <v>0</v>
      </c>
      <c r="O140" s="125"/>
      <c r="P140" s="125">
        <f>SUM(M140:O140)</f>
        <v>0</v>
      </c>
    </row>
    <row r="141" spans="1:16" x14ac:dyDescent="0.25">
      <c r="A141" s="204" t="s">
        <v>9</v>
      </c>
      <c r="B141" s="205"/>
      <c r="C141" s="205"/>
      <c r="D141" s="205"/>
      <c r="E141" s="205"/>
      <c r="F141" s="205"/>
      <c r="G141" s="205"/>
      <c r="H141" s="205"/>
      <c r="I141" s="205"/>
      <c r="J141" s="205"/>
      <c r="K141" s="226"/>
      <c r="L141" s="125">
        <f>SUM(L139:L140)</f>
        <v>0</v>
      </c>
      <c r="M141" s="125">
        <f>SUM(M139:M140)</f>
        <v>0</v>
      </c>
      <c r="N141" s="125">
        <f>SUM(N139:N140)</f>
        <v>0</v>
      </c>
      <c r="O141" s="125">
        <f>SUM(O139:O140)</f>
        <v>0</v>
      </c>
      <c r="P141" s="125">
        <f>SUM(P139:P140)</f>
        <v>0</v>
      </c>
    </row>
    <row r="142" spans="1:16" x14ac:dyDescent="0.25">
      <c r="E142" s="22"/>
      <c r="I142" s="19"/>
      <c r="J142" s="19"/>
      <c r="K142" s="19"/>
      <c r="L142" s="19"/>
      <c r="M142" s="19"/>
      <c r="N142" s="19"/>
      <c r="O142" s="19"/>
    </row>
    <row r="143" spans="1:16" x14ac:dyDescent="0.25">
      <c r="C143" s="11"/>
      <c r="D143" s="38"/>
      <c r="E143" s="22"/>
      <c r="F143" s="29"/>
      <c r="G143" s="29"/>
      <c r="H143" s="29"/>
      <c r="I143" s="29"/>
      <c r="J143" s="11"/>
      <c r="K143" s="26"/>
      <c r="L143" s="11"/>
      <c r="M143" s="19"/>
    </row>
    <row r="144" spans="1:16" x14ac:dyDescent="0.2">
      <c r="C144" s="110" t="s">
        <v>81</v>
      </c>
      <c r="D144" s="132"/>
      <c r="E144" s="108"/>
      <c r="F144" s="29"/>
      <c r="G144" s="29"/>
      <c r="H144" s="85"/>
      <c r="I144" s="114" t="s">
        <v>0</v>
      </c>
      <c r="J144" s="14"/>
      <c r="K144" s="2"/>
      <c r="L144" s="11"/>
      <c r="M144" s="19"/>
      <c r="N144" s="19"/>
      <c r="O144" s="19"/>
    </row>
    <row r="145" spans="3:15" x14ac:dyDescent="0.25">
      <c r="C145" s="111"/>
      <c r="D145" s="133"/>
      <c r="E145" s="133" t="str">
        <f>CONCATENATE(Sheet!$I$6,"  /  ",Sheet!$I$9,"  /")</f>
        <v>Jānis Tupreinis  /  05.06.2014  /</v>
      </c>
      <c r="I145" s="116"/>
      <c r="J145" s="116"/>
      <c r="K145" s="117"/>
      <c r="L145" s="117"/>
      <c r="M145" s="117"/>
      <c r="N145" s="117"/>
      <c r="O145" s="118" t="str">
        <f>CONCATENATE(Sheet!$I$7," sert.nr. ",Sheet!$I$8,"  /  ",Sheet!$I$9,"  /")</f>
        <v>Jānis Matisons sert.nr. 20-993  /  05.06.2014  /</v>
      </c>
    </row>
    <row r="146" spans="3:15" ht="13.5" x14ac:dyDescent="0.25">
      <c r="C146" s="206" t="s">
        <v>82</v>
      </c>
      <c r="D146" s="206"/>
      <c r="E146" s="206"/>
      <c r="I146" s="225" t="s">
        <v>82</v>
      </c>
      <c r="J146" s="225"/>
      <c r="K146" s="225"/>
      <c r="L146" s="225"/>
      <c r="M146" s="225"/>
      <c r="N146" s="225"/>
      <c r="O146" s="225"/>
    </row>
    <row r="147" spans="3:15" x14ac:dyDescent="0.2">
      <c r="C147" s="1"/>
      <c r="D147" s="134"/>
      <c r="E147" s="134"/>
      <c r="I147" s="19"/>
      <c r="J147" s="19"/>
      <c r="K147" s="19"/>
      <c r="L147" s="19"/>
      <c r="M147" s="19"/>
      <c r="N147" s="19"/>
      <c r="O147" s="19"/>
    </row>
    <row r="148" spans="3:15" x14ac:dyDescent="0.2">
      <c r="C148" s="1"/>
      <c r="D148" s="134"/>
      <c r="E148" s="134"/>
      <c r="I148" s="19"/>
      <c r="J148" s="19"/>
      <c r="K148" s="19"/>
      <c r="L148" s="19"/>
      <c r="M148" s="19"/>
      <c r="N148" s="19"/>
      <c r="O148" s="19"/>
    </row>
  </sheetData>
  <protectedRanges>
    <protectedRange password="CB6D" sqref="D138" name="Range1_1_1_1_1_1_1_1"/>
  </protectedRanges>
  <mergeCells count="13">
    <mergeCell ref="C146:E146"/>
    <mergeCell ref="I146:O146"/>
    <mergeCell ref="A139:K139"/>
    <mergeCell ref="A140:J140"/>
    <mergeCell ref="A141:K141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7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x14ac:dyDescent="0.25">
      <c r="A1" s="203" t="s">
        <v>68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67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P30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135">
        <v>1</v>
      </c>
      <c r="B12" s="135"/>
      <c r="C12" s="153">
        <v>2</v>
      </c>
      <c r="D12" s="135">
        <v>3</v>
      </c>
      <c r="E12" s="153">
        <v>4</v>
      </c>
      <c r="F12" s="135">
        <v>5</v>
      </c>
      <c r="G12" s="153">
        <v>6</v>
      </c>
      <c r="H12" s="135">
        <v>7</v>
      </c>
      <c r="I12" s="153">
        <v>8</v>
      </c>
      <c r="J12" s="135">
        <v>9</v>
      </c>
      <c r="K12" s="153">
        <v>10</v>
      </c>
      <c r="L12" s="135">
        <v>11</v>
      </c>
      <c r="M12" s="153">
        <v>12</v>
      </c>
      <c r="N12" s="135">
        <v>13</v>
      </c>
      <c r="O12" s="153">
        <v>14</v>
      </c>
      <c r="P12" s="135">
        <v>15</v>
      </c>
    </row>
    <row r="13" spans="1:16" ht="15.75" x14ac:dyDescent="0.25">
      <c r="A13" s="90">
        <v>1</v>
      </c>
      <c r="B13" s="120"/>
      <c r="C13" s="154"/>
      <c r="D13" s="90"/>
      <c r="E13" s="140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</row>
    <row r="14" spans="1:16" x14ac:dyDescent="0.25">
      <c r="A14" s="90">
        <v>2</v>
      </c>
      <c r="B14" s="121">
        <f>IF(G14=5,"L.c.",)</f>
        <v>0</v>
      </c>
      <c r="C14" s="103"/>
      <c r="D14" s="128"/>
      <c r="E14" s="129"/>
      <c r="F14" s="53">
        <f t="shared" ref="F14:F21" si="0">IF(G14=5,H14/G14,)</f>
        <v>0</v>
      </c>
      <c r="G14" s="54">
        <f t="shared" ref="G14:G26" si="1">IF(H14&gt;0,5,)</f>
        <v>0</v>
      </c>
      <c r="H14" s="104"/>
      <c r="I14" s="104"/>
      <c r="J14" s="104"/>
      <c r="K14" s="74">
        <f>SUM(H14:J14)</f>
        <v>0</v>
      </c>
      <c r="L14" s="74">
        <f>ROUND(E14*F14,2)</f>
        <v>0</v>
      </c>
      <c r="M14" s="74">
        <f>ROUND(E14*H14,2)</f>
        <v>0</v>
      </c>
      <c r="N14" s="74">
        <f>ROUND(E14*I14,2)</f>
        <v>0</v>
      </c>
      <c r="O14" s="74">
        <f>ROUND(E14*J14,2)</f>
        <v>0</v>
      </c>
      <c r="P14" s="74">
        <f>SUM(M14:O14)</f>
        <v>0</v>
      </c>
    </row>
    <row r="15" spans="1:16" x14ac:dyDescent="0.25">
      <c r="A15" s="90">
        <v>3</v>
      </c>
      <c r="B15" s="121">
        <f t="shared" ref="B15:B18" si="2">IF(G15=5,"L.c.",)</f>
        <v>0</v>
      </c>
      <c r="C15" s="103"/>
      <c r="D15" s="128"/>
      <c r="E15" s="129"/>
      <c r="F15" s="53">
        <f t="shared" si="0"/>
        <v>0</v>
      </c>
      <c r="G15" s="54">
        <f t="shared" si="1"/>
        <v>0</v>
      </c>
      <c r="H15" s="104"/>
      <c r="I15" s="104"/>
      <c r="J15" s="104"/>
      <c r="K15" s="74">
        <f t="shared" ref="K15:K26" si="3">SUM(H15:J15)</f>
        <v>0</v>
      </c>
      <c r="L15" s="74">
        <f t="shared" ref="L15:L26" si="4">ROUND(E15*F15,2)</f>
        <v>0</v>
      </c>
      <c r="M15" s="74">
        <f t="shared" ref="M15:M26" si="5">ROUND(E15*H15,2)</f>
        <v>0</v>
      </c>
      <c r="N15" s="74">
        <f t="shared" ref="N15:N26" si="6">ROUND(E15*I15,2)</f>
        <v>0</v>
      </c>
      <c r="O15" s="74">
        <f t="shared" ref="O15:O26" si="7">ROUND(E15*J15,2)</f>
        <v>0</v>
      </c>
      <c r="P15" s="74">
        <f t="shared" ref="P15:P26" si="8">SUM(M15:O15)</f>
        <v>0</v>
      </c>
    </row>
    <row r="16" spans="1:16" x14ac:dyDescent="0.25">
      <c r="A16" s="90">
        <v>4</v>
      </c>
      <c r="B16" s="121">
        <f t="shared" si="2"/>
        <v>0</v>
      </c>
      <c r="C16" s="103"/>
      <c r="D16" s="128"/>
      <c r="E16" s="129"/>
      <c r="F16" s="53">
        <f t="shared" si="0"/>
        <v>0</v>
      </c>
      <c r="G16" s="54">
        <f t="shared" si="1"/>
        <v>0</v>
      </c>
      <c r="H16" s="104"/>
      <c r="I16" s="104"/>
      <c r="J16" s="104"/>
      <c r="K16" s="74">
        <f t="shared" si="3"/>
        <v>0</v>
      </c>
      <c r="L16" s="74">
        <f t="shared" si="4"/>
        <v>0</v>
      </c>
      <c r="M16" s="74">
        <f t="shared" si="5"/>
        <v>0</v>
      </c>
      <c r="N16" s="74">
        <f t="shared" si="6"/>
        <v>0</v>
      </c>
      <c r="O16" s="74">
        <f t="shared" si="7"/>
        <v>0</v>
      </c>
      <c r="P16" s="74">
        <f t="shared" si="8"/>
        <v>0</v>
      </c>
    </row>
    <row r="17" spans="1:16" x14ac:dyDescent="0.25">
      <c r="A17" s="90">
        <v>5</v>
      </c>
      <c r="B17" s="121">
        <f t="shared" si="2"/>
        <v>0</v>
      </c>
      <c r="C17" s="103"/>
      <c r="D17" s="128"/>
      <c r="E17" s="129"/>
      <c r="F17" s="53">
        <f t="shared" si="0"/>
        <v>0</v>
      </c>
      <c r="G17" s="54">
        <f t="shared" si="1"/>
        <v>0</v>
      </c>
      <c r="H17" s="104"/>
      <c r="I17" s="104"/>
      <c r="J17" s="104"/>
      <c r="K17" s="74">
        <f t="shared" si="3"/>
        <v>0</v>
      </c>
      <c r="L17" s="74">
        <f t="shared" si="4"/>
        <v>0</v>
      </c>
      <c r="M17" s="74">
        <f t="shared" si="5"/>
        <v>0</v>
      </c>
      <c r="N17" s="74">
        <f t="shared" si="6"/>
        <v>0</v>
      </c>
      <c r="O17" s="74">
        <f t="shared" si="7"/>
        <v>0</v>
      </c>
      <c r="P17" s="74">
        <f t="shared" si="8"/>
        <v>0</v>
      </c>
    </row>
    <row r="18" spans="1:16" x14ac:dyDescent="0.25">
      <c r="A18" s="90">
        <v>6</v>
      </c>
      <c r="B18" s="121">
        <f t="shared" si="2"/>
        <v>0</v>
      </c>
      <c r="C18" s="103"/>
      <c r="D18" s="128"/>
      <c r="E18" s="129"/>
      <c r="F18" s="53">
        <f t="shared" si="0"/>
        <v>0</v>
      </c>
      <c r="G18" s="54">
        <f t="shared" si="1"/>
        <v>0</v>
      </c>
      <c r="H18" s="104"/>
      <c r="I18" s="104"/>
      <c r="J18" s="104"/>
      <c r="K18" s="74">
        <f t="shared" si="3"/>
        <v>0</v>
      </c>
      <c r="L18" s="74">
        <f t="shared" si="4"/>
        <v>0</v>
      </c>
      <c r="M18" s="74">
        <f t="shared" si="5"/>
        <v>0</v>
      </c>
      <c r="N18" s="74">
        <f t="shared" si="6"/>
        <v>0</v>
      </c>
      <c r="O18" s="74">
        <f t="shared" si="7"/>
        <v>0</v>
      </c>
      <c r="P18" s="74">
        <f t="shared" si="8"/>
        <v>0</v>
      </c>
    </row>
    <row r="19" spans="1:16" x14ac:dyDescent="0.25">
      <c r="A19" s="90">
        <v>7</v>
      </c>
      <c r="B19" s="121">
        <f t="shared" ref="B19:B26" si="9">IF(G19=5,"L.c.",)</f>
        <v>0</v>
      </c>
      <c r="C19" s="103"/>
      <c r="D19" s="128"/>
      <c r="E19" s="129"/>
      <c r="F19" s="53">
        <f t="shared" si="0"/>
        <v>0</v>
      </c>
      <c r="G19" s="54">
        <f t="shared" si="1"/>
        <v>0</v>
      </c>
      <c r="H19" s="104"/>
      <c r="I19" s="104"/>
      <c r="J19" s="104"/>
      <c r="K19" s="74">
        <f t="shared" si="3"/>
        <v>0</v>
      </c>
      <c r="L19" s="74">
        <f t="shared" si="4"/>
        <v>0</v>
      </c>
      <c r="M19" s="74">
        <f t="shared" si="5"/>
        <v>0</v>
      </c>
      <c r="N19" s="74">
        <f t="shared" si="6"/>
        <v>0</v>
      </c>
      <c r="O19" s="74">
        <f t="shared" si="7"/>
        <v>0</v>
      </c>
      <c r="P19" s="74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103"/>
      <c r="D20" s="128"/>
      <c r="E20" s="129"/>
      <c r="F20" s="53">
        <f t="shared" si="0"/>
        <v>0</v>
      </c>
      <c r="G20" s="54">
        <f t="shared" si="1"/>
        <v>0</v>
      </c>
      <c r="H20" s="104"/>
      <c r="I20" s="104"/>
      <c r="J20" s="104"/>
      <c r="K20" s="74">
        <f t="shared" si="3"/>
        <v>0</v>
      </c>
      <c r="L20" s="74">
        <f t="shared" si="4"/>
        <v>0</v>
      </c>
      <c r="M20" s="74">
        <f t="shared" si="5"/>
        <v>0</v>
      </c>
      <c r="N20" s="74">
        <f t="shared" si="6"/>
        <v>0</v>
      </c>
      <c r="O20" s="74">
        <f t="shared" si="7"/>
        <v>0</v>
      </c>
      <c r="P20" s="74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103"/>
      <c r="D21" s="128"/>
      <c r="E21" s="129"/>
      <c r="F21" s="53">
        <f t="shared" si="0"/>
        <v>0</v>
      </c>
      <c r="G21" s="54">
        <f t="shared" si="1"/>
        <v>0</v>
      </c>
      <c r="H21" s="104"/>
      <c r="I21" s="104"/>
      <c r="J21" s="104"/>
      <c r="K21" s="74">
        <f t="shared" si="3"/>
        <v>0</v>
      </c>
      <c r="L21" s="74">
        <f t="shared" si="4"/>
        <v>0</v>
      </c>
      <c r="M21" s="74">
        <f t="shared" si="5"/>
        <v>0</v>
      </c>
      <c r="N21" s="74">
        <f t="shared" si="6"/>
        <v>0</v>
      </c>
      <c r="O21" s="74">
        <f t="shared" si="7"/>
        <v>0</v>
      </c>
      <c r="P21" s="74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103"/>
      <c r="D22" s="128"/>
      <c r="E22" s="129"/>
      <c r="F22" s="53">
        <f t="shared" ref="F22:F26" si="10">IF(G22=5,H22/G22,)</f>
        <v>0</v>
      </c>
      <c r="G22" s="54">
        <f t="shared" si="1"/>
        <v>0</v>
      </c>
      <c r="H22" s="104"/>
      <c r="I22" s="104"/>
      <c r="J22" s="104"/>
      <c r="K22" s="74">
        <f t="shared" si="3"/>
        <v>0</v>
      </c>
      <c r="L22" s="74">
        <f t="shared" si="4"/>
        <v>0</v>
      </c>
      <c r="M22" s="74">
        <f t="shared" si="5"/>
        <v>0</v>
      </c>
      <c r="N22" s="74">
        <f t="shared" si="6"/>
        <v>0</v>
      </c>
      <c r="O22" s="74">
        <f t="shared" si="7"/>
        <v>0</v>
      </c>
      <c r="P22" s="74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103"/>
      <c r="D23" s="128"/>
      <c r="E23" s="129"/>
      <c r="F23" s="53">
        <f t="shared" si="10"/>
        <v>0</v>
      </c>
      <c r="G23" s="54">
        <f t="shared" si="1"/>
        <v>0</v>
      </c>
      <c r="H23" s="104"/>
      <c r="I23" s="104"/>
      <c r="J23" s="104"/>
      <c r="K23" s="74">
        <f t="shared" si="3"/>
        <v>0</v>
      </c>
      <c r="L23" s="74">
        <f t="shared" si="4"/>
        <v>0</v>
      </c>
      <c r="M23" s="74">
        <f t="shared" si="5"/>
        <v>0</v>
      </c>
      <c r="N23" s="74">
        <f t="shared" si="6"/>
        <v>0</v>
      </c>
      <c r="O23" s="74">
        <f t="shared" si="7"/>
        <v>0</v>
      </c>
      <c r="P23" s="74">
        <f t="shared" si="8"/>
        <v>0</v>
      </c>
    </row>
    <row r="24" spans="1:16" x14ac:dyDescent="0.25">
      <c r="A24" s="90">
        <v>12</v>
      </c>
      <c r="B24" s="121">
        <f t="shared" si="9"/>
        <v>0</v>
      </c>
      <c r="C24" s="103"/>
      <c r="D24" s="128"/>
      <c r="E24" s="129"/>
      <c r="F24" s="53">
        <f t="shared" si="10"/>
        <v>0</v>
      </c>
      <c r="G24" s="54">
        <f t="shared" si="1"/>
        <v>0</v>
      </c>
      <c r="H24" s="104"/>
      <c r="I24" s="104"/>
      <c r="J24" s="104"/>
      <c r="K24" s="74">
        <f t="shared" si="3"/>
        <v>0</v>
      </c>
      <c r="L24" s="74">
        <f t="shared" si="4"/>
        <v>0</v>
      </c>
      <c r="M24" s="74">
        <f t="shared" si="5"/>
        <v>0</v>
      </c>
      <c r="N24" s="74">
        <f t="shared" si="6"/>
        <v>0</v>
      </c>
      <c r="O24" s="74">
        <f t="shared" si="7"/>
        <v>0</v>
      </c>
      <c r="P24" s="74">
        <f t="shared" si="8"/>
        <v>0</v>
      </c>
    </row>
    <row r="25" spans="1:16" x14ac:dyDescent="0.25">
      <c r="A25" s="90">
        <v>13</v>
      </c>
      <c r="B25" s="121">
        <f t="shared" si="9"/>
        <v>0</v>
      </c>
      <c r="C25" s="103"/>
      <c r="D25" s="128"/>
      <c r="E25" s="129"/>
      <c r="F25" s="53">
        <f t="shared" si="10"/>
        <v>0</v>
      </c>
      <c r="G25" s="54">
        <f t="shared" si="1"/>
        <v>0</v>
      </c>
      <c r="H25" s="104"/>
      <c r="I25" s="104"/>
      <c r="J25" s="104"/>
      <c r="K25" s="74">
        <f t="shared" si="3"/>
        <v>0</v>
      </c>
      <c r="L25" s="74">
        <f t="shared" si="4"/>
        <v>0</v>
      </c>
      <c r="M25" s="74">
        <f t="shared" si="5"/>
        <v>0</v>
      </c>
      <c r="N25" s="74">
        <f t="shared" si="6"/>
        <v>0</v>
      </c>
      <c r="O25" s="74">
        <f t="shared" si="7"/>
        <v>0</v>
      </c>
      <c r="P25" s="74">
        <f t="shared" si="8"/>
        <v>0</v>
      </c>
    </row>
    <row r="26" spans="1:16" x14ac:dyDescent="0.25">
      <c r="A26" s="90">
        <v>14</v>
      </c>
      <c r="B26" s="121">
        <f t="shared" si="9"/>
        <v>0</v>
      </c>
      <c r="C26" s="103"/>
      <c r="D26" s="128"/>
      <c r="E26" s="129"/>
      <c r="F26" s="53">
        <f t="shared" si="10"/>
        <v>0</v>
      </c>
      <c r="G26" s="54">
        <f t="shared" si="1"/>
        <v>0</v>
      </c>
      <c r="H26" s="104"/>
      <c r="I26" s="104"/>
      <c r="J26" s="104"/>
      <c r="K26" s="74">
        <f t="shared" si="3"/>
        <v>0</v>
      </c>
      <c r="L26" s="74">
        <f t="shared" si="4"/>
        <v>0</v>
      </c>
      <c r="M26" s="74">
        <f t="shared" si="5"/>
        <v>0</v>
      </c>
      <c r="N26" s="74">
        <f t="shared" si="6"/>
        <v>0</v>
      </c>
      <c r="O26" s="74">
        <f t="shared" si="7"/>
        <v>0</v>
      </c>
      <c r="P26" s="74">
        <f t="shared" si="8"/>
        <v>0</v>
      </c>
    </row>
    <row r="27" spans="1:16" x14ac:dyDescent="0.25">
      <c r="A27" s="122"/>
      <c r="B27" s="122"/>
      <c r="C27" s="122"/>
      <c r="D27" s="130"/>
      <c r="E27" s="131"/>
      <c r="F27" s="123"/>
      <c r="G27" s="123"/>
      <c r="H27" s="77"/>
      <c r="I27" s="91"/>
      <c r="J27" s="91"/>
      <c r="K27" s="124"/>
      <c r="L27" s="124"/>
      <c r="M27" s="124"/>
      <c r="N27" s="124"/>
      <c r="O27" s="124"/>
      <c r="P27" s="124"/>
    </row>
    <row r="28" spans="1:16" x14ac:dyDescent="0.25">
      <c r="A28" s="204" t="s">
        <v>83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26"/>
      <c r="L28" s="125">
        <f>SUM(L$13:L27)</f>
        <v>0</v>
      </c>
      <c r="M28" s="125">
        <f>SUM(M$13:M27)</f>
        <v>0</v>
      </c>
      <c r="N28" s="125">
        <f>SUM(N$13:N27)</f>
        <v>0</v>
      </c>
      <c r="O28" s="125">
        <f>SUM(O$13:O27)</f>
        <v>0</v>
      </c>
      <c r="P28" s="125">
        <f>SUM(P$13:P27)</f>
        <v>0</v>
      </c>
    </row>
    <row r="29" spans="1:16" x14ac:dyDescent="0.25">
      <c r="A29" s="204" t="s">
        <v>84</v>
      </c>
      <c r="B29" s="205"/>
      <c r="C29" s="205"/>
      <c r="D29" s="205"/>
      <c r="E29" s="205"/>
      <c r="F29" s="205"/>
      <c r="G29" s="205"/>
      <c r="H29" s="205"/>
      <c r="I29" s="205"/>
      <c r="J29" s="226"/>
      <c r="K29" s="126">
        <v>0.05</v>
      </c>
      <c r="L29" s="125"/>
      <c r="M29" s="125"/>
      <c r="N29" s="125">
        <f>ROUND(N28*K29,2)</f>
        <v>0</v>
      </c>
      <c r="O29" s="125"/>
      <c r="P29" s="125">
        <f>SUM(M29:O29)</f>
        <v>0</v>
      </c>
    </row>
    <row r="30" spans="1:16" x14ac:dyDescent="0.25">
      <c r="A30" s="204" t="s">
        <v>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26"/>
      <c r="L30" s="125">
        <f>SUM(L28:L29)</f>
        <v>0</v>
      </c>
      <c r="M30" s="125">
        <f>SUM(M28:M29)</f>
        <v>0</v>
      </c>
      <c r="N30" s="125">
        <f>SUM(N28:N29)</f>
        <v>0</v>
      </c>
      <c r="O30" s="125">
        <f>SUM(O28:O29)</f>
        <v>0</v>
      </c>
      <c r="P30" s="125">
        <f>SUM(P28:P29)</f>
        <v>0</v>
      </c>
    </row>
    <row r="31" spans="1:16" x14ac:dyDescent="0.25">
      <c r="A31" s="19"/>
      <c r="B31" s="19"/>
      <c r="C31" s="19"/>
      <c r="D31" s="22"/>
      <c r="E31" s="22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5">
      <c r="A32" s="19"/>
      <c r="B32" s="19"/>
      <c r="C32" s="11"/>
      <c r="E32" s="22"/>
      <c r="F32" s="29"/>
      <c r="G32" s="29"/>
      <c r="H32" s="29"/>
      <c r="I32" s="29"/>
      <c r="J32" s="11"/>
      <c r="K32" s="26"/>
      <c r="L32" s="11"/>
      <c r="M32" s="19"/>
      <c r="N32" s="24"/>
      <c r="O32" s="24"/>
      <c r="P32" s="19"/>
    </row>
    <row r="33" spans="1:16" x14ac:dyDescent="0.2">
      <c r="A33" s="19"/>
      <c r="B33" s="19"/>
      <c r="C33" s="110" t="s">
        <v>81</v>
      </c>
      <c r="D33" s="132"/>
      <c r="E33" s="108"/>
      <c r="F33" s="29"/>
      <c r="G33" s="29"/>
      <c r="H33" s="85"/>
      <c r="I33" s="114" t="s">
        <v>0</v>
      </c>
      <c r="J33" s="14"/>
      <c r="K33" s="2"/>
      <c r="L33" s="11"/>
      <c r="M33" s="19"/>
      <c r="N33" s="19"/>
      <c r="O33" s="19"/>
      <c r="P33" s="19"/>
    </row>
    <row r="34" spans="1:16" x14ac:dyDescent="0.25">
      <c r="A34" s="19"/>
      <c r="B34" s="19"/>
      <c r="C34" s="111"/>
      <c r="D34" s="133"/>
      <c r="E34" s="133" t="str">
        <f>CONCATENATE(Sheet!$I$6,"  /  ",Sheet!$I$9,"  /")</f>
        <v>Jānis Tupreinis  /  05.06.2014  /</v>
      </c>
      <c r="F34" s="19"/>
      <c r="G34" s="19"/>
      <c r="H34" s="19"/>
      <c r="I34" s="116"/>
      <c r="J34" s="116"/>
      <c r="K34" s="117"/>
      <c r="L34" s="117"/>
      <c r="M34" s="117"/>
      <c r="N34" s="117"/>
      <c r="O34" s="118" t="str">
        <f>CONCATENATE(Sheet!$I$7," sert.nr. ",Sheet!$I$8,"  /  ",Sheet!$I$9,"  /")</f>
        <v>Jānis Matisons sert.nr. 20-993  /  05.06.2014  /</v>
      </c>
      <c r="P34" s="19"/>
    </row>
    <row r="35" spans="1:16" ht="13.5" x14ac:dyDescent="0.25">
      <c r="A35" s="19"/>
      <c r="B35" s="19"/>
      <c r="C35" s="206" t="s">
        <v>82</v>
      </c>
      <c r="D35" s="206"/>
      <c r="E35" s="206"/>
      <c r="F35" s="19"/>
      <c r="G35" s="19"/>
      <c r="H35" s="19"/>
      <c r="I35" s="225" t="s">
        <v>82</v>
      </c>
      <c r="J35" s="225"/>
      <c r="K35" s="225"/>
      <c r="L35" s="225"/>
      <c r="M35" s="225"/>
      <c r="N35" s="225"/>
      <c r="O35" s="225"/>
      <c r="P35" s="19"/>
    </row>
    <row r="36" spans="1:16" x14ac:dyDescent="0.2">
      <c r="A36" s="19"/>
      <c r="B36" s="19"/>
      <c r="C36" s="1"/>
      <c r="D36" s="134"/>
      <c r="E36" s="13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">
      <c r="A37" s="19"/>
      <c r="B37" s="19"/>
      <c r="C37" s="1"/>
      <c r="D37" s="134"/>
      <c r="E37" s="13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</sheetData>
  <protectedRanges>
    <protectedRange password="CB6D" sqref="D27" name="Range1_1_1_1_1_1_1_1"/>
  </protectedRanges>
  <mergeCells count="13">
    <mergeCell ref="C35:E35"/>
    <mergeCell ref="I35:O35"/>
    <mergeCell ref="A28:K28"/>
    <mergeCell ref="A29:J29"/>
    <mergeCell ref="A30:K30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Zeros="0" view="pageBreakPreview" zoomScale="85" zoomScaleNormal="100" zoomScaleSheetLayoutView="85" workbookViewId="0">
      <selection activeCell="I4" sqref="I4"/>
    </sheetView>
  </sheetViews>
  <sheetFormatPr defaultRowHeight="12.75" x14ac:dyDescent="0.2"/>
  <cols>
    <col min="1" max="1" width="3.85546875" style="1" customWidth="1"/>
    <col min="2" max="2" width="53.140625" style="1" customWidth="1"/>
    <col min="3" max="3" width="16.5703125" style="2" customWidth="1"/>
    <col min="4" max="4" width="10.42578125" style="1" customWidth="1"/>
    <col min="5" max="5" width="11.42578125" style="1" customWidth="1"/>
    <col min="6" max="8" width="9.140625" style="1"/>
    <col min="9" max="9" width="10.140625" style="1" bestFit="1" customWidth="1"/>
    <col min="10" max="256" width="9.140625" style="1"/>
    <col min="257" max="257" width="3.85546875" style="1" customWidth="1"/>
    <col min="258" max="258" width="53.140625" style="1" customWidth="1"/>
    <col min="259" max="259" width="16.5703125" style="1" customWidth="1"/>
    <col min="260" max="260" width="10.42578125" style="1" customWidth="1"/>
    <col min="261" max="261" width="11.42578125" style="1" customWidth="1"/>
    <col min="262" max="512" width="9.140625" style="1"/>
    <col min="513" max="513" width="3.85546875" style="1" customWidth="1"/>
    <col min="514" max="514" width="53.140625" style="1" customWidth="1"/>
    <col min="515" max="515" width="16.5703125" style="1" customWidth="1"/>
    <col min="516" max="516" width="10.42578125" style="1" customWidth="1"/>
    <col min="517" max="517" width="11.42578125" style="1" customWidth="1"/>
    <col min="518" max="768" width="9.140625" style="1"/>
    <col min="769" max="769" width="3.85546875" style="1" customWidth="1"/>
    <col min="770" max="770" width="53.140625" style="1" customWidth="1"/>
    <col min="771" max="771" width="16.5703125" style="1" customWidth="1"/>
    <col min="772" max="772" width="10.42578125" style="1" customWidth="1"/>
    <col min="773" max="773" width="11.42578125" style="1" customWidth="1"/>
    <col min="774" max="1024" width="9.140625" style="1"/>
    <col min="1025" max="1025" width="3.85546875" style="1" customWidth="1"/>
    <col min="1026" max="1026" width="53.140625" style="1" customWidth="1"/>
    <col min="1027" max="1027" width="16.5703125" style="1" customWidth="1"/>
    <col min="1028" max="1028" width="10.42578125" style="1" customWidth="1"/>
    <col min="1029" max="1029" width="11.42578125" style="1" customWidth="1"/>
    <col min="1030" max="1280" width="9.140625" style="1"/>
    <col min="1281" max="1281" width="3.85546875" style="1" customWidth="1"/>
    <col min="1282" max="1282" width="53.140625" style="1" customWidth="1"/>
    <col min="1283" max="1283" width="16.5703125" style="1" customWidth="1"/>
    <col min="1284" max="1284" width="10.42578125" style="1" customWidth="1"/>
    <col min="1285" max="1285" width="11.42578125" style="1" customWidth="1"/>
    <col min="1286" max="1536" width="9.140625" style="1"/>
    <col min="1537" max="1537" width="3.85546875" style="1" customWidth="1"/>
    <col min="1538" max="1538" width="53.140625" style="1" customWidth="1"/>
    <col min="1539" max="1539" width="16.5703125" style="1" customWidth="1"/>
    <col min="1540" max="1540" width="10.42578125" style="1" customWidth="1"/>
    <col min="1541" max="1541" width="11.42578125" style="1" customWidth="1"/>
    <col min="1542" max="1792" width="9.140625" style="1"/>
    <col min="1793" max="1793" width="3.85546875" style="1" customWidth="1"/>
    <col min="1794" max="1794" width="53.140625" style="1" customWidth="1"/>
    <col min="1795" max="1795" width="16.5703125" style="1" customWidth="1"/>
    <col min="1796" max="1796" width="10.42578125" style="1" customWidth="1"/>
    <col min="1797" max="1797" width="11.42578125" style="1" customWidth="1"/>
    <col min="1798" max="2048" width="9.140625" style="1"/>
    <col min="2049" max="2049" width="3.85546875" style="1" customWidth="1"/>
    <col min="2050" max="2050" width="53.140625" style="1" customWidth="1"/>
    <col min="2051" max="2051" width="16.5703125" style="1" customWidth="1"/>
    <col min="2052" max="2052" width="10.42578125" style="1" customWidth="1"/>
    <col min="2053" max="2053" width="11.42578125" style="1" customWidth="1"/>
    <col min="2054" max="2304" width="9.140625" style="1"/>
    <col min="2305" max="2305" width="3.85546875" style="1" customWidth="1"/>
    <col min="2306" max="2306" width="53.140625" style="1" customWidth="1"/>
    <col min="2307" max="2307" width="16.5703125" style="1" customWidth="1"/>
    <col min="2308" max="2308" width="10.42578125" style="1" customWidth="1"/>
    <col min="2309" max="2309" width="11.42578125" style="1" customWidth="1"/>
    <col min="2310" max="2560" width="9.140625" style="1"/>
    <col min="2561" max="2561" width="3.85546875" style="1" customWidth="1"/>
    <col min="2562" max="2562" width="53.140625" style="1" customWidth="1"/>
    <col min="2563" max="2563" width="16.5703125" style="1" customWidth="1"/>
    <col min="2564" max="2564" width="10.42578125" style="1" customWidth="1"/>
    <col min="2565" max="2565" width="11.42578125" style="1" customWidth="1"/>
    <col min="2566" max="2816" width="9.140625" style="1"/>
    <col min="2817" max="2817" width="3.85546875" style="1" customWidth="1"/>
    <col min="2818" max="2818" width="53.140625" style="1" customWidth="1"/>
    <col min="2819" max="2819" width="16.5703125" style="1" customWidth="1"/>
    <col min="2820" max="2820" width="10.42578125" style="1" customWidth="1"/>
    <col min="2821" max="2821" width="11.42578125" style="1" customWidth="1"/>
    <col min="2822" max="3072" width="9.140625" style="1"/>
    <col min="3073" max="3073" width="3.85546875" style="1" customWidth="1"/>
    <col min="3074" max="3074" width="53.140625" style="1" customWidth="1"/>
    <col min="3075" max="3075" width="16.5703125" style="1" customWidth="1"/>
    <col min="3076" max="3076" width="10.42578125" style="1" customWidth="1"/>
    <col min="3077" max="3077" width="11.42578125" style="1" customWidth="1"/>
    <col min="3078" max="3328" width="9.140625" style="1"/>
    <col min="3329" max="3329" width="3.85546875" style="1" customWidth="1"/>
    <col min="3330" max="3330" width="53.140625" style="1" customWidth="1"/>
    <col min="3331" max="3331" width="16.5703125" style="1" customWidth="1"/>
    <col min="3332" max="3332" width="10.42578125" style="1" customWidth="1"/>
    <col min="3333" max="3333" width="11.42578125" style="1" customWidth="1"/>
    <col min="3334" max="3584" width="9.140625" style="1"/>
    <col min="3585" max="3585" width="3.85546875" style="1" customWidth="1"/>
    <col min="3586" max="3586" width="53.140625" style="1" customWidth="1"/>
    <col min="3587" max="3587" width="16.5703125" style="1" customWidth="1"/>
    <col min="3588" max="3588" width="10.42578125" style="1" customWidth="1"/>
    <col min="3589" max="3589" width="11.42578125" style="1" customWidth="1"/>
    <col min="3590" max="3840" width="9.140625" style="1"/>
    <col min="3841" max="3841" width="3.85546875" style="1" customWidth="1"/>
    <col min="3842" max="3842" width="53.140625" style="1" customWidth="1"/>
    <col min="3843" max="3843" width="16.5703125" style="1" customWidth="1"/>
    <col min="3844" max="3844" width="10.42578125" style="1" customWidth="1"/>
    <col min="3845" max="3845" width="11.42578125" style="1" customWidth="1"/>
    <col min="3846" max="4096" width="9.140625" style="1"/>
    <col min="4097" max="4097" width="3.85546875" style="1" customWidth="1"/>
    <col min="4098" max="4098" width="53.140625" style="1" customWidth="1"/>
    <col min="4099" max="4099" width="16.5703125" style="1" customWidth="1"/>
    <col min="4100" max="4100" width="10.42578125" style="1" customWidth="1"/>
    <col min="4101" max="4101" width="11.42578125" style="1" customWidth="1"/>
    <col min="4102" max="4352" width="9.140625" style="1"/>
    <col min="4353" max="4353" width="3.85546875" style="1" customWidth="1"/>
    <col min="4354" max="4354" width="53.140625" style="1" customWidth="1"/>
    <col min="4355" max="4355" width="16.5703125" style="1" customWidth="1"/>
    <col min="4356" max="4356" width="10.42578125" style="1" customWidth="1"/>
    <col min="4357" max="4357" width="11.42578125" style="1" customWidth="1"/>
    <col min="4358" max="4608" width="9.140625" style="1"/>
    <col min="4609" max="4609" width="3.85546875" style="1" customWidth="1"/>
    <col min="4610" max="4610" width="53.140625" style="1" customWidth="1"/>
    <col min="4611" max="4611" width="16.5703125" style="1" customWidth="1"/>
    <col min="4612" max="4612" width="10.42578125" style="1" customWidth="1"/>
    <col min="4613" max="4613" width="11.42578125" style="1" customWidth="1"/>
    <col min="4614" max="4864" width="9.140625" style="1"/>
    <col min="4865" max="4865" width="3.85546875" style="1" customWidth="1"/>
    <col min="4866" max="4866" width="53.140625" style="1" customWidth="1"/>
    <col min="4867" max="4867" width="16.5703125" style="1" customWidth="1"/>
    <col min="4868" max="4868" width="10.42578125" style="1" customWidth="1"/>
    <col min="4869" max="4869" width="11.42578125" style="1" customWidth="1"/>
    <col min="4870" max="5120" width="9.140625" style="1"/>
    <col min="5121" max="5121" width="3.85546875" style="1" customWidth="1"/>
    <col min="5122" max="5122" width="53.140625" style="1" customWidth="1"/>
    <col min="5123" max="5123" width="16.5703125" style="1" customWidth="1"/>
    <col min="5124" max="5124" width="10.42578125" style="1" customWidth="1"/>
    <col min="5125" max="5125" width="11.42578125" style="1" customWidth="1"/>
    <col min="5126" max="5376" width="9.140625" style="1"/>
    <col min="5377" max="5377" width="3.85546875" style="1" customWidth="1"/>
    <col min="5378" max="5378" width="53.140625" style="1" customWidth="1"/>
    <col min="5379" max="5379" width="16.5703125" style="1" customWidth="1"/>
    <col min="5380" max="5380" width="10.42578125" style="1" customWidth="1"/>
    <col min="5381" max="5381" width="11.42578125" style="1" customWidth="1"/>
    <col min="5382" max="5632" width="9.140625" style="1"/>
    <col min="5633" max="5633" width="3.85546875" style="1" customWidth="1"/>
    <col min="5634" max="5634" width="53.140625" style="1" customWidth="1"/>
    <col min="5635" max="5635" width="16.5703125" style="1" customWidth="1"/>
    <col min="5636" max="5636" width="10.42578125" style="1" customWidth="1"/>
    <col min="5637" max="5637" width="11.42578125" style="1" customWidth="1"/>
    <col min="5638" max="5888" width="9.140625" style="1"/>
    <col min="5889" max="5889" width="3.85546875" style="1" customWidth="1"/>
    <col min="5890" max="5890" width="53.140625" style="1" customWidth="1"/>
    <col min="5891" max="5891" width="16.5703125" style="1" customWidth="1"/>
    <col min="5892" max="5892" width="10.42578125" style="1" customWidth="1"/>
    <col min="5893" max="5893" width="11.42578125" style="1" customWidth="1"/>
    <col min="5894" max="6144" width="9.140625" style="1"/>
    <col min="6145" max="6145" width="3.85546875" style="1" customWidth="1"/>
    <col min="6146" max="6146" width="53.140625" style="1" customWidth="1"/>
    <col min="6147" max="6147" width="16.5703125" style="1" customWidth="1"/>
    <col min="6148" max="6148" width="10.42578125" style="1" customWidth="1"/>
    <col min="6149" max="6149" width="11.42578125" style="1" customWidth="1"/>
    <col min="6150" max="6400" width="9.140625" style="1"/>
    <col min="6401" max="6401" width="3.85546875" style="1" customWidth="1"/>
    <col min="6402" max="6402" width="53.140625" style="1" customWidth="1"/>
    <col min="6403" max="6403" width="16.5703125" style="1" customWidth="1"/>
    <col min="6404" max="6404" width="10.42578125" style="1" customWidth="1"/>
    <col min="6405" max="6405" width="11.42578125" style="1" customWidth="1"/>
    <col min="6406" max="6656" width="9.140625" style="1"/>
    <col min="6657" max="6657" width="3.85546875" style="1" customWidth="1"/>
    <col min="6658" max="6658" width="53.140625" style="1" customWidth="1"/>
    <col min="6659" max="6659" width="16.5703125" style="1" customWidth="1"/>
    <col min="6660" max="6660" width="10.42578125" style="1" customWidth="1"/>
    <col min="6661" max="6661" width="11.42578125" style="1" customWidth="1"/>
    <col min="6662" max="6912" width="9.140625" style="1"/>
    <col min="6913" max="6913" width="3.85546875" style="1" customWidth="1"/>
    <col min="6914" max="6914" width="53.140625" style="1" customWidth="1"/>
    <col min="6915" max="6915" width="16.5703125" style="1" customWidth="1"/>
    <col min="6916" max="6916" width="10.42578125" style="1" customWidth="1"/>
    <col min="6917" max="6917" width="11.42578125" style="1" customWidth="1"/>
    <col min="6918" max="7168" width="9.140625" style="1"/>
    <col min="7169" max="7169" width="3.85546875" style="1" customWidth="1"/>
    <col min="7170" max="7170" width="53.140625" style="1" customWidth="1"/>
    <col min="7171" max="7171" width="16.5703125" style="1" customWidth="1"/>
    <col min="7172" max="7172" width="10.42578125" style="1" customWidth="1"/>
    <col min="7173" max="7173" width="11.42578125" style="1" customWidth="1"/>
    <col min="7174" max="7424" width="9.140625" style="1"/>
    <col min="7425" max="7425" width="3.85546875" style="1" customWidth="1"/>
    <col min="7426" max="7426" width="53.140625" style="1" customWidth="1"/>
    <col min="7427" max="7427" width="16.5703125" style="1" customWidth="1"/>
    <col min="7428" max="7428" width="10.42578125" style="1" customWidth="1"/>
    <col min="7429" max="7429" width="11.42578125" style="1" customWidth="1"/>
    <col min="7430" max="7680" width="9.140625" style="1"/>
    <col min="7681" max="7681" width="3.85546875" style="1" customWidth="1"/>
    <col min="7682" max="7682" width="53.140625" style="1" customWidth="1"/>
    <col min="7683" max="7683" width="16.5703125" style="1" customWidth="1"/>
    <col min="7684" max="7684" width="10.42578125" style="1" customWidth="1"/>
    <col min="7685" max="7685" width="11.42578125" style="1" customWidth="1"/>
    <col min="7686" max="7936" width="9.140625" style="1"/>
    <col min="7937" max="7937" width="3.85546875" style="1" customWidth="1"/>
    <col min="7938" max="7938" width="53.140625" style="1" customWidth="1"/>
    <col min="7939" max="7939" width="16.5703125" style="1" customWidth="1"/>
    <col min="7940" max="7940" width="10.42578125" style="1" customWidth="1"/>
    <col min="7941" max="7941" width="11.42578125" style="1" customWidth="1"/>
    <col min="7942" max="8192" width="9.140625" style="1"/>
    <col min="8193" max="8193" width="3.85546875" style="1" customWidth="1"/>
    <col min="8194" max="8194" width="53.140625" style="1" customWidth="1"/>
    <col min="8195" max="8195" width="16.5703125" style="1" customWidth="1"/>
    <col min="8196" max="8196" width="10.42578125" style="1" customWidth="1"/>
    <col min="8197" max="8197" width="11.42578125" style="1" customWidth="1"/>
    <col min="8198" max="8448" width="9.140625" style="1"/>
    <col min="8449" max="8449" width="3.85546875" style="1" customWidth="1"/>
    <col min="8450" max="8450" width="53.140625" style="1" customWidth="1"/>
    <col min="8451" max="8451" width="16.5703125" style="1" customWidth="1"/>
    <col min="8452" max="8452" width="10.42578125" style="1" customWidth="1"/>
    <col min="8453" max="8453" width="11.42578125" style="1" customWidth="1"/>
    <col min="8454" max="8704" width="9.140625" style="1"/>
    <col min="8705" max="8705" width="3.85546875" style="1" customWidth="1"/>
    <col min="8706" max="8706" width="53.140625" style="1" customWidth="1"/>
    <col min="8707" max="8707" width="16.5703125" style="1" customWidth="1"/>
    <col min="8708" max="8708" width="10.42578125" style="1" customWidth="1"/>
    <col min="8709" max="8709" width="11.42578125" style="1" customWidth="1"/>
    <col min="8710" max="8960" width="9.140625" style="1"/>
    <col min="8961" max="8961" width="3.85546875" style="1" customWidth="1"/>
    <col min="8962" max="8962" width="53.140625" style="1" customWidth="1"/>
    <col min="8963" max="8963" width="16.5703125" style="1" customWidth="1"/>
    <col min="8964" max="8964" width="10.42578125" style="1" customWidth="1"/>
    <col min="8965" max="8965" width="11.42578125" style="1" customWidth="1"/>
    <col min="8966" max="9216" width="9.140625" style="1"/>
    <col min="9217" max="9217" width="3.85546875" style="1" customWidth="1"/>
    <col min="9218" max="9218" width="53.140625" style="1" customWidth="1"/>
    <col min="9219" max="9219" width="16.5703125" style="1" customWidth="1"/>
    <col min="9220" max="9220" width="10.42578125" style="1" customWidth="1"/>
    <col min="9221" max="9221" width="11.42578125" style="1" customWidth="1"/>
    <col min="9222" max="9472" width="9.140625" style="1"/>
    <col min="9473" max="9473" width="3.85546875" style="1" customWidth="1"/>
    <col min="9474" max="9474" width="53.140625" style="1" customWidth="1"/>
    <col min="9475" max="9475" width="16.5703125" style="1" customWidth="1"/>
    <col min="9476" max="9476" width="10.42578125" style="1" customWidth="1"/>
    <col min="9477" max="9477" width="11.42578125" style="1" customWidth="1"/>
    <col min="9478" max="9728" width="9.140625" style="1"/>
    <col min="9729" max="9729" width="3.85546875" style="1" customWidth="1"/>
    <col min="9730" max="9730" width="53.140625" style="1" customWidth="1"/>
    <col min="9731" max="9731" width="16.5703125" style="1" customWidth="1"/>
    <col min="9732" max="9732" width="10.42578125" style="1" customWidth="1"/>
    <col min="9733" max="9733" width="11.42578125" style="1" customWidth="1"/>
    <col min="9734" max="9984" width="9.140625" style="1"/>
    <col min="9985" max="9985" width="3.85546875" style="1" customWidth="1"/>
    <col min="9986" max="9986" width="53.140625" style="1" customWidth="1"/>
    <col min="9987" max="9987" width="16.5703125" style="1" customWidth="1"/>
    <col min="9988" max="9988" width="10.42578125" style="1" customWidth="1"/>
    <col min="9989" max="9989" width="11.42578125" style="1" customWidth="1"/>
    <col min="9990" max="10240" width="9.140625" style="1"/>
    <col min="10241" max="10241" width="3.85546875" style="1" customWidth="1"/>
    <col min="10242" max="10242" width="53.140625" style="1" customWidth="1"/>
    <col min="10243" max="10243" width="16.5703125" style="1" customWidth="1"/>
    <col min="10244" max="10244" width="10.42578125" style="1" customWidth="1"/>
    <col min="10245" max="10245" width="11.42578125" style="1" customWidth="1"/>
    <col min="10246" max="10496" width="9.140625" style="1"/>
    <col min="10497" max="10497" width="3.85546875" style="1" customWidth="1"/>
    <col min="10498" max="10498" width="53.140625" style="1" customWidth="1"/>
    <col min="10499" max="10499" width="16.5703125" style="1" customWidth="1"/>
    <col min="10500" max="10500" width="10.42578125" style="1" customWidth="1"/>
    <col min="10501" max="10501" width="11.42578125" style="1" customWidth="1"/>
    <col min="10502" max="10752" width="9.140625" style="1"/>
    <col min="10753" max="10753" width="3.85546875" style="1" customWidth="1"/>
    <col min="10754" max="10754" width="53.140625" style="1" customWidth="1"/>
    <col min="10755" max="10755" width="16.5703125" style="1" customWidth="1"/>
    <col min="10756" max="10756" width="10.42578125" style="1" customWidth="1"/>
    <col min="10757" max="10757" width="11.42578125" style="1" customWidth="1"/>
    <col min="10758" max="11008" width="9.140625" style="1"/>
    <col min="11009" max="11009" width="3.85546875" style="1" customWidth="1"/>
    <col min="11010" max="11010" width="53.140625" style="1" customWidth="1"/>
    <col min="11011" max="11011" width="16.5703125" style="1" customWidth="1"/>
    <col min="11012" max="11012" width="10.42578125" style="1" customWidth="1"/>
    <col min="11013" max="11013" width="11.42578125" style="1" customWidth="1"/>
    <col min="11014" max="11264" width="9.140625" style="1"/>
    <col min="11265" max="11265" width="3.85546875" style="1" customWidth="1"/>
    <col min="11266" max="11266" width="53.140625" style="1" customWidth="1"/>
    <col min="11267" max="11267" width="16.5703125" style="1" customWidth="1"/>
    <col min="11268" max="11268" width="10.42578125" style="1" customWidth="1"/>
    <col min="11269" max="11269" width="11.42578125" style="1" customWidth="1"/>
    <col min="11270" max="11520" width="9.140625" style="1"/>
    <col min="11521" max="11521" width="3.85546875" style="1" customWidth="1"/>
    <col min="11522" max="11522" width="53.140625" style="1" customWidth="1"/>
    <col min="11523" max="11523" width="16.5703125" style="1" customWidth="1"/>
    <col min="11524" max="11524" width="10.42578125" style="1" customWidth="1"/>
    <col min="11525" max="11525" width="11.42578125" style="1" customWidth="1"/>
    <col min="11526" max="11776" width="9.140625" style="1"/>
    <col min="11777" max="11777" width="3.85546875" style="1" customWidth="1"/>
    <col min="11778" max="11778" width="53.140625" style="1" customWidth="1"/>
    <col min="11779" max="11779" width="16.5703125" style="1" customWidth="1"/>
    <col min="11780" max="11780" width="10.42578125" style="1" customWidth="1"/>
    <col min="11781" max="11781" width="11.42578125" style="1" customWidth="1"/>
    <col min="11782" max="12032" width="9.140625" style="1"/>
    <col min="12033" max="12033" width="3.85546875" style="1" customWidth="1"/>
    <col min="12034" max="12034" width="53.140625" style="1" customWidth="1"/>
    <col min="12035" max="12035" width="16.5703125" style="1" customWidth="1"/>
    <col min="12036" max="12036" width="10.42578125" style="1" customWidth="1"/>
    <col min="12037" max="12037" width="11.42578125" style="1" customWidth="1"/>
    <col min="12038" max="12288" width="9.140625" style="1"/>
    <col min="12289" max="12289" width="3.85546875" style="1" customWidth="1"/>
    <col min="12290" max="12290" width="53.140625" style="1" customWidth="1"/>
    <col min="12291" max="12291" width="16.5703125" style="1" customWidth="1"/>
    <col min="12292" max="12292" width="10.42578125" style="1" customWidth="1"/>
    <col min="12293" max="12293" width="11.42578125" style="1" customWidth="1"/>
    <col min="12294" max="12544" width="9.140625" style="1"/>
    <col min="12545" max="12545" width="3.85546875" style="1" customWidth="1"/>
    <col min="12546" max="12546" width="53.140625" style="1" customWidth="1"/>
    <col min="12547" max="12547" width="16.5703125" style="1" customWidth="1"/>
    <col min="12548" max="12548" width="10.42578125" style="1" customWidth="1"/>
    <col min="12549" max="12549" width="11.42578125" style="1" customWidth="1"/>
    <col min="12550" max="12800" width="9.140625" style="1"/>
    <col min="12801" max="12801" width="3.85546875" style="1" customWidth="1"/>
    <col min="12802" max="12802" width="53.140625" style="1" customWidth="1"/>
    <col min="12803" max="12803" width="16.5703125" style="1" customWidth="1"/>
    <col min="12804" max="12804" width="10.42578125" style="1" customWidth="1"/>
    <col min="12805" max="12805" width="11.42578125" style="1" customWidth="1"/>
    <col min="12806" max="13056" width="9.140625" style="1"/>
    <col min="13057" max="13057" width="3.85546875" style="1" customWidth="1"/>
    <col min="13058" max="13058" width="53.140625" style="1" customWidth="1"/>
    <col min="13059" max="13059" width="16.5703125" style="1" customWidth="1"/>
    <col min="13060" max="13060" width="10.42578125" style="1" customWidth="1"/>
    <col min="13061" max="13061" width="11.42578125" style="1" customWidth="1"/>
    <col min="13062" max="13312" width="9.140625" style="1"/>
    <col min="13313" max="13313" width="3.85546875" style="1" customWidth="1"/>
    <col min="13314" max="13314" width="53.140625" style="1" customWidth="1"/>
    <col min="13315" max="13315" width="16.5703125" style="1" customWidth="1"/>
    <col min="13316" max="13316" width="10.42578125" style="1" customWidth="1"/>
    <col min="13317" max="13317" width="11.42578125" style="1" customWidth="1"/>
    <col min="13318" max="13568" width="9.140625" style="1"/>
    <col min="13569" max="13569" width="3.85546875" style="1" customWidth="1"/>
    <col min="13570" max="13570" width="53.140625" style="1" customWidth="1"/>
    <col min="13571" max="13571" width="16.5703125" style="1" customWidth="1"/>
    <col min="13572" max="13572" width="10.42578125" style="1" customWidth="1"/>
    <col min="13573" max="13573" width="11.42578125" style="1" customWidth="1"/>
    <col min="13574" max="13824" width="9.140625" style="1"/>
    <col min="13825" max="13825" width="3.85546875" style="1" customWidth="1"/>
    <col min="13826" max="13826" width="53.140625" style="1" customWidth="1"/>
    <col min="13827" max="13827" width="16.5703125" style="1" customWidth="1"/>
    <col min="13828" max="13828" width="10.42578125" style="1" customWidth="1"/>
    <col min="13829" max="13829" width="11.42578125" style="1" customWidth="1"/>
    <col min="13830" max="14080" width="9.140625" style="1"/>
    <col min="14081" max="14081" width="3.85546875" style="1" customWidth="1"/>
    <col min="14082" max="14082" width="53.140625" style="1" customWidth="1"/>
    <col min="14083" max="14083" width="16.5703125" style="1" customWidth="1"/>
    <col min="14084" max="14084" width="10.42578125" style="1" customWidth="1"/>
    <col min="14085" max="14085" width="11.42578125" style="1" customWidth="1"/>
    <col min="14086" max="14336" width="9.140625" style="1"/>
    <col min="14337" max="14337" width="3.85546875" style="1" customWidth="1"/>
    <col min="14338" max="14338" width="53.140625" style="1" customWidth="1"/>
    <col min="14339" max="14339" width="16.5703125" style="1" customWidth="1"/>
    <col min="14340" max="14340" width="10.42578125" style="1" customWidth="1"/>
    <col min="14341" max="14341" width="11.42578125" style="1" customWidth="1"/>
    <col min="14342" max="14592" width="9.140625" style="1"/>
    <col min="14593" max="14593" width="3.85546875" style="1" customWidth="1"/>
    <col min="14594" max="14594" width="53.140625" style="1" customWidth="1"/>
    <col min="14595" max="14595" width="16.5703125" style="1" customWidth="1"/>
    <col min="14596" max="14596" width="10.42578125" style="1" customWidth="1"/>
    <col min="14597" max="14597" width="11.42578125" style="1" customWidth="1"/>
    <col min="14598" max="14848" width="9.140625" style="1"/>
    <col min="14849" max="14849" width="3.85546875" style="1" customWidth="1"/>
    <col min="14850" max="14850" width="53.140625" style="1" customWidth="1"/>
    <col min="14851" max="14851" width="16.5703125" style="1" customWidth="1"/>
    <col min="14852" max="14852" width="10.42578125" style="1" customWidth="1"/>
    <col min="14853" max="14853" width="11.42578125" style="1" customWidth="1"/>
    <col min="14854" max="15104" width="9.140625" style="1"/>
    <col min="15105" max="15105" width="3.85546875" style="1" customWidth="1"/>
    <col min="15106" max="15106" width="53.140625" style="1" customWidth="1"/>
    <col min="15107" max="15107" width="16.5703125" style="1" customWidth="1"/>
    <col min="15108" max="15108" width="10.42578125" style="1" customWidth="1"/>
    <col min="15109" max="15109" width="11.42578125" style="1" customWidth="1"/>
    <col min="15110" max="15360" width="9.140625" style="1"/>
    <col min="15361" max="15361" width="3.85546875" style="1" customWidth="1"/>
    <col min="15362" max="15362" width="53.140625" style="1" customWidth="1"/>
    <col min="15363" max="15363" width="16.5703125" style="1" customWidth="1"/>
    <col min="15364" max="15364" width="10.42578125" style="1" customWidth="1"/>
    <col min="15365" max="15365" width="11.42578125" style="1" customWidth="1"/>
    <col min="15366" max="15616" width="9.140625" style="1"/>
    <col min="15617" max="15617" width="3.85546875" style="1" customWidth="1"/>
    <col min="15618" max="15618" width="53.140625" style="1" customWidth="1"/>
    <col min="15619" max="15619" width="16.5703125" style="1" customWidth="1"/>
    <col min="15620" max="15620" width="10.42578125" style="1" customWidth="1"/>
    <col min="15621" max="15621" width="11.42578125" style="1" customWidth="1"/>
    <col min="15622" max="15872" width="9.140625" style="1"/>
    <col min="15873" max="15873" width="3.85546875" style="1" customWidth="1"/>
    <col min="15874" max="15874" width="53.140625" style="1" customWidth="1"/>
    <col min="15875" max="15875" width="16.5703125" style="1" customWidth="1"/>
    <col min="15876" max="15876" width="10.42578125" style="1" customWidth="1"/>
    <col min="15877" max="15877" width="11.42578125" style="1" customWidth="1"/>
    <col min="15878" max="16128" width="9.140625" style="1"/>
    <col min="16129" max="16129" width="3.85546875" style="1" customWidth="1"/>
    <col min="16130" max="16130" width="53.140625" style="1" customWidth="1"/>
    <col min="16131" max="16131" width="16.5703125" style="1" customWidth="1"/>
    <col min="16132" max="16132" width="10.42578125" style="1" customWidth="1"/>
    <col min="16133" max="16133" width="11.42578125" style="1" customWidth="1"/>
    <col min="16134" max="16384" width="9.140625" style="1"/>
  </cols>
  <sheetData>
    <row r="1" spans="1:9" x14ac:dyDescent="0.2">
      <c r="A1" s="15"/>
      <c r="B1" s="15"/>
      <c r="C1" s="174"/>
      <c r="D1" s="109"/>
      <c r="E1" s="109"/>
      <c r="H1" s="16" t="s">
        <v>69</v>
      </c>
      <c r="I1" s="1" t="s">
        <v>129</v>
      </c>
    </row>
    <row r="2" spans="1:9" x14ac:dyDescent="0.2">
      <c r="A2" s="15"/>
      <c r="B2" s="15"/>
      <c r="C2" s="174"/>
      <c r="D2" s="109"/>
      <c r="E2" s="109"/>
      <c r="H2" s="16" t="s">
        <v>70</v>
      </c>
      <c r="I2" s="1" t="s">
        <v>80</v>
      </c>
    </row>
    <row r="3" spans="1:9" x14ac:dyDescent="0.2">
      <c r="A3" s="15"/>
      <c r="B3" s="15"/>
      <c r="C3" s="174"/>
      <c r="D3" s="109"/>
      <c r="E3" s="109"/>
      <c r="H3" s="16" t="s">
        <v>71</v>
      </c>
      <c r="I3" s="1" t="s">
        <v>128</v>
      </c>
    </row>
    <row r="4" spans="1:9" x14ac:dyDescent="0.2">
      <c r="A4" s="15"/>
      <c r="B4" s="15"/>
      <c r="C4" s="174"/>
      <c r="D4" s="109"/>
      <c r="E4" s="109"/>
      <c r="H4" s="16" t="s">
        <v>72</v>
      </c>
      <c r="I4" s="1" t="s">
        <v>150</v>
      </c>
    </row>
    <row r="5" spans="1:9" x14ac:dyDescent="0.2">
      <c r="A5" s="15"/>
      <c r="B5" s="15"/>
      <c r="C5" s="174"/>
      <c r="D5" s="109"/>
      <c r="E5" s="109"/>
      <c r="H5" s="16" t="s">
        <v>73</v>
      </c>
      <c r="I5" s="1" t="s">
        <v>130</v>
      </c>
    </row>
    <row r="6" spans="1:9" x14ac:dyDescent="0.2">
      <c r="A6" s="15"/>
      <c r="B6" s="15"/>
      <c r="C6" s="174"/>
      <c r="D6" s="109"/>
      <c r="E6" s="109"/>
      <c r="H6" s="16" t="s">
        <v>74</v>
      </c>
      <c r="I6" s="1" t="s">
        <v>76</v>
      </c>
    </row>
    <row r="7" spans="1:9" ht="15" customHeight="1" x14ac:dyDescent="0.2">
      <c r="A7" s="217"/>
      <c r="B7" s="217"/>
      <c r="C7" s="217"/>
      <c r="H7" s="16" t="s">
        <v>75</v>
      </c>
      <c r="I7" s="1" t="s">
        <v>1</v>
      </c>
    </row>
    <row r="8" spans="1:9" s="3" customFormat="1" x14ac:dyDescent="0.2">
      <c r="A8" s="175"/>
      <c r="B8" s="176"/>
      <c r="C8" s="175"/>
      <c r="H8" s="106" t="s">
        <v>78</v>
      </c>
      <c r="I8" s="3" t="s">
        <v>79</v>
      </c>
    </row>
    <row r="9" spans="1:9" s="3" customFormat="1" x14ac:dyDescent="0.2">
      <c r="A9" s="175"/>
      <c r="B9" s="176"/>
      <c r="C9" s="175"/>
      <c r="H9" s="106" t="s">
        <v>77</v>
      </c>
      <c r="I9" s="107" t="s">
        <v>141</v>
      </c>
    </row>
    <row r="10" spans="1:9" s="3" customFormat="1" x14ac:dyDescent="0.2">
      <c r="A10" s="175"/>
      <c r="B10" s="176"/>
      <c r="C10" s="175"/>
    </row>
    <row r="11" spans="1:9" s="3" customFormat="1" x14ac:dyDescent="0.2">
      <c r="A11" s="4"/>
      <c r="B11" s="5"/>
      <c r="C11" s="5"/>
      <c r="D11" s="5"/>
      <c r="E11" s="5"/>
    </row>
    <row r="12" spans="1:9" s="3" customFormat="1" ht="36.75" customHeight="1" x14ac:dyDescent="0.2">
      <c r="A12" s="4"/>
      <c r="B12" s="220"/>
      <c r="C12" s="220"/>
      <c r="D12" s="5"/>
      <c r="E12" s="5"/>
    </row>
    <row r="13" spans="1:9" s="3" customFormat="1" ht="28.5" customHeight="1" x14ac:dyDescent="0.2">
      <c r="A13" s="4"/>
      <c r="B13" s="221"/>
      <c r="C13" s="221"/>
      <c r="D13" s="5"/>
      <c r="E13" s="5"/>
    </row>
    <row r="14" spans="1:9" s="3" customFormat="1" x14ac:dyDescent="0.2">
      <c r="A14" s="177"/>
      <c r="B14" s="5"/>
      <c r="C14" s="5"/>
      <c r="D14" s="5"/>
      <c r="E14" s="5"/>
    </row>
    <row r="15" spans="1:9" s="3" customFormat="1" x14ac:dyDescent="0.2">
      <c r="A15" s="15"/>
      <c r="B15" s="15"/>
      <c r="C15" s="21"/>
    </row>
    <row r="16" spans="1:9" x14ac:dyDescent="0.2">
      <c r="A16" s="15"/>
      <c r="B16" s="15"/>
      <c r="C16" s="15"/>
    </row>
    <row r="17" spans="1:5" ht="15" customHeight="1" x14ac:dyDescent="0.2">
      <c r="A17" s="218"/>
      <c r="B17" s="218"/>
      <c r="C17" s="219"/>
    </row>
    <row r="18" spans="1:5" x14ac:dyDescent="0.2">
      <c r="A18" s="218"/>
      <c r="B18" s="218"/>
      <c r="C18" s="219"/>
    </row>
    <row r="19" spans="1:5" x14ac:dyDescent="0.2">
      <c r="A19" s="218"/>
      <c r="B19" s="218"/>
      <c r="C19" s="219"/>
    </row>
    <row r="20" spans="1:5" x14ac:dyDescent="0.2">
      <c r="A20" s="178"/>
      <c r="B20" s="179"/>
      <c r="C20" s="20"/>
    </row>
    <row r="21" spans="1:5" x14ac:dyDescent="0.2">
      <c r="A21" s="180"/>
      <c r="B21" s="181"/>
      <c r="C21" s="182"/>
      <c r="D21" s="2"/>
    </row>
    <row r="22" spans="1:5" x14ac:dyDescent="0.2">
      <c r="A22" s="183"/>
      <c r="B22" s="184"/>
      <c r="C22" s="185"/>
      <c r="D22" s="2"/>
    </row>
    <row r="23" spans="1:5" x14ac:dyDescent="0.2">
      <c r="A23" s="22"/>
      <c r="B23" s="186"/>
      <c r="C23" s="187"/>
      <c r="D23" s="2"/>
    </row>
    <row r="24" spans="1:5" s="9" customFormat="1" x14ac:dyDescent="0.2">
      <c r="A24" s="188"/>
      <c r="B24" s="189"/>
      <c r="C24" s="190"/>
      <c r="D24" s="8"/>
    </row>
    <row r="25" spans="1:5" s="9" customFormat="1" x14ac:dyDescent="0.2">
      <c r="A25" s="191"/>
      <c r="B25" s="32"/>
      <c r="C25" s="33"/>
      <c r="D25" s="8"/>
      <c r="E25" s="10"/>
    </row>
    <row r="26" spans="1:5" s="9" customFormat="1" x14ac:dyDescent="0.2">
      <c r="A26" s="31"/>
      <c r="B26" s="192"/>
      <c r="C26" s="193"/>
      <c r="D26" s="8"/>
    </row>
    <row r="27" spans="1:5" s="9" customFormat="1" x14ac:dyDescent="0.2">
      <c r="A27" s="31"/>
      <c r="B27" s="32"/>
      <c r="C27" s="33"/>
      <c r="D27" s="8"/>
    </row>
    <row r="28" spans="1:5" s="9" customFormat="1" x14ac:dyDescent="0.2">
      <c r="A28" s="31"/>
      <c r="B28" s="32"/>
      <c r="C28" s="33"/>
      <c r="D28" s="8"/>
    </row>
    <row r="29" spans="1:5" s="9" customFormat="1" x14ac:dyDescent="0.2">
      <c r="A29" s="194"/>
      <c r="B29" s="11"/>
      <c r="C29" s="12"/>
      <c r="D29" s="8"/>
    </row>
    <row r="30" spans="1:5" s="9" customFormat="1" x14ac:dyDescent="0.2">
      <c r="A30" s="194"/>
      <c r="B30" s="194"/>
      <c r="C30" s="13"/>
      <c r="D30" s="8"/>
    </row>
    <row r="31" spans="1:5" s="9" customFormat="1" x14ac:dyDescent="0.2">
      <c r="A31" s="194"/>
      <c r="B31" s="195"/>
      <c r="C31" s="195"/>
      <c r="D31" s="8"/>
    </row>
    <row r="32" spans="1:5" x14ac:dyDescent="0.2">
      <c r="A32" s="196"/>
      <c r="B32" s="110"/>
      <c r="C32" s="20"/>
      <c r="D32" s="8"/>
      <c r="E32" s="9"/>
    </row>
    <row r="33" spans="1:5" x14ac:dyDescent="0.2">
      <c r="A33" s="197"/>
      <c r="B33" s="197"/>
      <c r="C33" s="198"/>
      <c r="D33" s="8"/>
      <c r="E33" s="9"/>
    </row>
    <row r="34" spans="1:5" ht="13.5" x14ac:dyDescent="0.2">
      <c r="A34" s="215"/>
      <c r="B34" s="215"/>
      <c r="C34" s="215"/>
      <c r="D34" s="8"/>
      <c r="E34" s="9"/>
    </row>
    <row r="35" spans="1:5" x14ac:dyDescent="0.2">
      <c r="A35" s="15"/>
      <c r="B35" s="199"/>
      <c r="C35" s="199"/>
      <c r="D35" s="8"/>
      <c r="E35" s="9"/>
    </row>
    <row r="36" spans="1:5" x14ac:dyDescent="0.2">
      <c r="A36" s="15"/>
      <c r="B36" s="199"/>
      <c r="C36" s="199"/>
      <c r="D36" s="8"/>
      <c r="E36" s="9"/>
    </row>
    <row r="37" spans="1:5" x14ac:dyDescent="0.2">
      <c r="A37" s="15"/>
      <c r="B37" s="199"/>
      <c r="C37" s="199"/>
      <c r="D37" s="8"/>
      <c r="E37" s="9"/>
    </row>
    <row r="38" spans="1:5" ht="14.25" x14ac:dyDescent="0.2">
      <c r="A38" s="15"/>
      <c r="B38" s="200"/>
      <c r="C38" s="200"/>
      <c r="D38" s="8"/>
      <c r="E38" s="9"/>
    </row>
    <row r="39" spans="1:5" x14ac:dyDescent="0.2">
      <c r="A39" s="15"/>
      <c r="B39" s="114"/>
      <c r="C39" s="20"/>
      <c r="D39" s="8"/>
      <c r="E39" s="9"/>
    </row>
    <row r="40" spans="1:5" x14ac:dyDescent="0.2">
      <c r="A40" s="201"/>
      <c r="B40" s="201"/>
      <c r="C40" s="198"/>
      <c r="D40" s="8"/>
      <c r="E40" s="9"/>
    </row>
    <row r="41" spans="1:5" ht="13.5" x14ac:dyDescent="0.2">
      <c r="A41" s="216"/>
      <c r="B41" s="216"/>
      <c r="C41" s="216"/>
      <c r="D41" s="8"/>
      <c r="E41" s="9"/>
    </row>
    <row r="42" spans="1:5" x14ac:dyDescent="0.2">
      <c r="A42" s="15"/>
      <c r="B42" s="15"/>
      <c r="C42" s="20"/>
      <c r="D42" s="8"/>
      <c r="E42" s="9"/>
    </row>
    <row r="43" spans="1:5" x14ac:dyDescent="0.2">
      <c r="A43" s="15"/>
      <c r="B43" s="15"/>
      <c r="C43" s="20"/>
      <c r="D43" s="8"/>
      <c r="E43" s="9"/>
    </row>
    <row r="44" spans="1:5" x14ac:dyDescent="0.2">
      <c r="D44" s="8"/>
      <c r="E44" s="9"/>
    </row>
    <row r="45" spans="1:5" x14ac:dyDescent="0.2">
      <c r="D45" s="8"/>
      <c r="E45" s="9"/>
    </row>
    <row r="46" spans="1:5" x14ac:dyDescent="0.2">
      <c r="D46" s="8"/>
      <c r="E46" s="9"/>
    </row>
    <row r="47" spans="1:5" x14ac:dyDescent="0.2">
      <c r="D47" s="8"/>
      <c r="E47" s="9"/>
    </row>
    <row r="48" spans="1:5" x14ac:dyDescent="0.2">
      <c r="D48" s="8"/>
      <c r="E48" s="9"/>
    </row>
    <row r="49" spans="4:5" x14ac:dyDescent="0.2">
      <c r="D49" s="8"/>
      <c r="E49" s="9"/>
    </row>
    <row r="50" spans="4:5" x14ac:dyDescent="0.2">
      <c r="D50" s="8"/>
      <c r="E50" s="9"/>
    </row>
    <row r="51" spans="4:5" x14ac:dyDescent="0.2">
      <c r="D51" s="8"/>
      <c r="E51" s="9"/>
    </row>
    <row r="52" spans="4:5" x14ac:dyDescent="0.2">
      <c r="D52" s="8"/>
      <c r="E52" s="9"/>
    </row>
    <row r="53" spans="4:5" x14ac:dyDescent="0.2">
      <c r="D53" s="8"/>
      <c r="E53" s="9"/>
    </row>
    <row r="54" spans="4:5" x14ac:dyDescent="0.2">
      <c r="D54" s="8"/>
      <c r="E54" s="9"/>
    </row>
  </sheetData>
  <mergeCells count="8">
    <mergeCell ref="A34:C34"/>
    <mergeCell ref="A41:C41"/>
    <mergeCell ref="A7:C7"/>
    <mergeCell ref="A17:A19"/>
    <mergeCell ref="B17:B19"/>
    <mergeCell ref="C17:C19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&amp;L&amp;D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3"/>
  <sheetViews>
    <sheetView showZeros="0" view="pageBreakPreview" topLeftCell="A4" zoomScale="60" zoomScaleNormal="100" workbookViewId="0">
      <selection activeCell="H14" sqref="A14:K32"/>
    </sheetView>
  </sheetViews>
  <sheetFormatPr defaultRowHeight="12.75" x14ac:dyDescent="0.25"/>
  <cols>
    <col min="1" max="2" width="4.28515625" style="29" customWidth="1"/>
    <col min="3" max="3" width="38" style="19" customWidth="1"/>
    <col min="4" max="4" width="7.85546875" style="22" customWidth="1"/>
    <col min="5" max="5" width="7.85546875" style="23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3" width="9.140625" style="19"/>
    <col min="254" max="254" width="5.5703125" style="19" customWidth="1"/>
    <col min="255" max="255" width="30.140625" style="19" customWidth="1"/>
    <col min="256" max="256" width="7.85546875" style="19" customWidth="1"/>
    <col min="257" max="257" width="8.140625" style="19" customWidth="1"/>
    <col min="258" max="267" width="9.7109375" style="19" customWidth="1"/>
    <col min="268" max="268" width="10.42578125" style="19" customWidth="1"/>
    <col min="269" max="509" width="9.140625" style="19"/>
    <col min="510" max="510" width="5.5703125" style="19" customWidth="1"/>
    <col min="511" max="511" width="30.140625" style="19" customWidth="1"/>
    <col min="512" max="512" width="7.85546875" style="19" customWidth="1"/>
    <col min="513" max="513" width="8.140625" style="19" customWidth="1"/>
    <col min="514" max="523" width="9.7109375" style="19" customWidth="1"/>
    <col min="524" max="524" width="10.42578125" style="19" customWidth="1"/>
    <col min="525" max="765" width="9.140625" style="19"/>
    <col min="766" max="766" width="5.5703125" style="19" customWidth="1"/>
    <col min="767" max="767" width="30.140625" style="19" customWidth="1"/>
    <col min="768" max="768" width="7.85546875" style="19" customWidth="1"/>
    <col min="769" max="769" width="8.140625" style="19" customWidth="1"/>
    <col min="770" max="779" width="9.7109375" style="19" customWidth="1"/>
    <col min="780" max="780" width="10.42578125" style="19" customWidth="1"/>
    <col min="781" max="1021" width="9.140625" style="19"/>
    <col min="1022" max="1022" width="5.5703125" style="19" customWidth="1"/>
    <col min="1023" max="1023" width="30.140625" style="19" customWidth="1"/>
    <col min="1024" max="1024" width="7.85546875" style="19" customWidth="1"/>
    <col min="1025" max="1025" width="8.140625" style="19" customWidth="1"/>
    <col min="1026" max="1035" width="9.7109375" style="19" customWidth="1"/>
    <col min="1036" max="1036" width="10.42578125" style="19" customWidth="1"/>
    <col min="1037" max="1277" width="9.140625" style="19"/>
    <col min="1278" max="1278" width="5.5703125" style="19" customWidth="1"/>
    <col min="1279" max="1279" width="30.140625" style="19" customWidth="1"/>
    <col min="1280" max="1280" width="7.85546875" style="19" customWidth="1"/>
    <col min="1281" max="1281" width="8.140625" style="19" customWidth="1"/>
    <col min="1282" max="1291" width="9.7109375" style="19" customWidth="1"/>
    <col min="1292" max="1292" width="10.42578125" style="19" customWidth="1"/>
    <col min="1293" max="1533" width="9.140625" style="19"/>
    <col min="1534" max="1534" width="5.5703125" style="19" customWidth="1"/>
    <col min="1535" max="1535" width="30.140625" style="19" customWidth="1"/>
    <col min="1536" max="1536" width="7.85546875" style="19" customWidth="1"/>
    <col min="1537" max="1537" width="8.140625" style="19" customWidth="1"/>
    <col min="1538" max="1547" width="9.7109375" style="19" customWidth="1"/>
    <col min="1548" max="1548" width="10.42578125" style="19" customWidth="1"/>
    <col min="1549" max="1789" width="9.140625" style="19"/>
    <col min="1790" max="1790" width="5.5703125" style="19" customWidth="1"/>
    <col min="1791" max="1791" width="30.140625" style="19" customWidth="1"/>
    <col min="1792" max="1792" width="7.85546875" style="19" customWidth="1"/>
    <col min="1793" max="1793" width="8.140625" style="19" customWidth="1"/>
    <col min="1794" max="1803" width="9.7109375" style="19" customWidth="1"/>
    <col min="1804" max="1804" width="10.42578125" style="19" customWidth="1"/>
    <col min="1805" max="2045" width="9.140625" style="19"/>
    <col min="2046" max="2046" width="5.5703125" style="19" customWidth="1"/>
    <col min="2047" max="2047" width="30.140625" style="19" customWidth="1"/>
    <col min="2048" max="2048" width="7.85546875" style="19" customWidth="1"/>
    <col min="2049" max="2049" width="8.140625" style="19" customWidth="1"/>
    <col min="2050" max="2059" width="9.7109375" style="19" customWidth="1"/>
    <col min="2060" max="2060" width="10.42578125" style="19" customWidth="1"/>
    <col min="2061" max="2301" width="9.140625" style="19"/>
    <col min="2302" max="2302" width="5.5703125" style="19" customWidth="1"/>
    <col min="2303" max="2303" width="30.140625" style="19" customWidth="1"/>
    <col min="2304" max="2304" width="7.85546875" style="19" customWidth="1"/>
    <col min="2305" max="2305" width="8.140625" style="19" customWidth="1"/>
    <col min="2306" max="2315" width="9.7109375" style="19" customWidth="1"/>
    <col min="2316" max="2316" width="10.42578125" style="19" customWidth="1"/>
    <col min="2317" max="2557" width="9.140625" style="19"/>
    <col min="2558" max="2558" width="5.5703125" style="19" customWidth="1"/>
    <col min="2559" max="2559" width="30.140625" style="19" customWidth="1"/>
    <col min="2560" max="2560" width="7.85546875" style="19" customWidth="1"/>
    <col min="2561" max="2561" width="8.140625" style="19" customWidth="1"/>
    <col min="2562" max="2571" width="9.7109375" style="19" customWidth="1"/>
    <col min="2572" max="2572" width="10.42578125" style="19" customWidth="1"/>
    <col min="2573" max="2813" width="9.140625" style="19"/>
    <col min="2814" max="2814" width="5.5703125" style="19" customWidth="1"/>
    <col min="2815" max="2815" width="30.140625" style="19" customWidth="1"/>
    <col min="2816" max="2816" width="7.85546875" style="19" customWidth="1"/>
    <col min="2817" max="2817" width="8.140625" style="19" customWidth="1"/>
    <col min="2818" max="2827" width="9.7109375" style="19" customWidth="1"/>
    <col min="2828" max="2828" width="10.42578125" style="19" customWidth="1"/>
    <col min="2829" max="3069" width="9.140625" style="19"/>
    <col min="3070" max="3070" width="5.5703125" style="19" customWidth="1"/>
    <col min="3071" max="3071" width="30.140625" style="19" customWidth="1"/>
    <col min="3072" max="3072" width="7.85546875" style="19" customWidth="1"/>
    <col min="3073" max="3073" width="8.140625" style="19" customWidth="1"/>
    <col min="3074" max="3083" width="9.7109375" style="19" customWidth="1"/>
    <col min="3084" max="3084" width="10.42578125" style="19" customWidth="1"/>
    <col min="3085" max="3325" width="9.140625" style="19"/>
    <col min="3326" max="3326" width="5.5703125" style="19" customWidth="1"/>
    <col min="3327" max="3327" width="30.140625" style="19" customWidth="1"/>
    <col min="3328" max="3328" width="7.85546875" style="19" customWidth="1"/>
    <col min="3329" max="3329" width="8.140625" style="19" customWidth="1"/>
    <col min="3330" max="3339" width="9.7109375" style="19" customWidth="1"/>
    <col min="3340" max="3340" width="10.42578125" style="19" customWidth="1"/>
    <col min="3341" max="3581" width="9.140625" style="19"/>
    <col min="3582" max="3582" width="5.5703125" style="19" customWidth="1"/>
    <col min="3583" max="3583" width="30.140625" style="19" customWidth="1"/>
    <col min="3584" max="3584" width="7.85546875" style="19" customWidth="1"/>
    <col min="3585" max="3585" width="8.140625" style="19" customWidth="1"/>
    <col min="3586" max="3595" width="9.7109375" style="19" customWidth="1"/>
    <col min="3596" max="3596" width="10.42578125" style="19" customWidth="1"/>
    <col min="3597" max="3837" width="9.140625" style="19"/>
    <col min="3838" max="3838" width="5.5703125" style="19" customWidth="1"/>
    <col min="3839" max="3839" width="30.140625" style="19" customWidth="1"/>
    <col min="3840" max="3840" width="7.85546875" style="19" customWidth="1"/>
    <col min="3841" max="3841" width="8.140625" style="19" customWidth="1"/>
    <col min="3842" max="3851" width="9.7109375" style="19" customWidth="1"/>
    <col min="3852" max="3852" width="10.42578125" style="19" customWidth="1"/>
    <col min="3853" max="4093" width="9.140625" style="19"/>
    <col min="4094" max="4094" width="5.5703125" style="19" customWidth="1"/>
    <col min="4095" max="4095" width="30.140625" style="19" customWidth="1"/>
    <col min="4096" max="4096" width="7.85546875" style="19" customWidth="1"/>
    <col min="4097" max="4097" width="8.140625" style="19" customWidth="1"/>
    <col min="4098" max="4107" width="9.7109375" style="19" customWidth="1"/>
    <col min="4108" max="4108" width="10.42578125" style="19" customWidth="1"/>
    <col min="4109" max="4349" width="9.140625" style="19"/>
    <col min="4350" max="4350" width="5.5703125" style="19" customWidth="1"/>
    <col min="4351" max="4351" width="30.140625" style="19" customWidth="1"/>
    <col min="4352" max="4352" width="7.85546875" style="19" customWidth="1"/>
    <col min="4353" max="4353" width="8.140625" style="19" customWidth="1"/>
    <col min="4354" max="4363" width="9.7109375" style="19" customWidth="1"/>
    <col min="4364" max="4364" width="10.42578125" style="19" customWidth="1"/>
    <col min="4365" max="4605" width="9.140625" style="19"/>
    <col min="4606" max="4606" width="5.5703125" style="19" customWidth="1"/>
    <col min="4607" max="4607" width="30.140625" style="19" customWidth="1"/>
    <col min="4608" max="4608" width="7.85546875" style="19" customWidth="1"/>
    <col min="4609" max="4609" width="8.140625" style="19" customWidth="1"/>
    <col min="4610" max="4619" width="9.7109375" style="19" customWidth="1"/>
    <col min="4620" max="4620" width="10.42578125" style="19" customWidth="1"/>
    <col min="4621" max="4861" width="9.140625" style="19"/>
    <col min="4862" max="4862" width="5.5703125" style="19" customWidth="1"/>
    <col min="4863" max="4863" width="30.140625" style="19" customWidth="1"/>
    <col min="4864" max="4864" width="7.85546875" style="19" customWidth="1"/>
    <col min="4865" max="4865" width="8.140625" style="19" customWidth="1"/>
    <col min="4866" max="4875" width="9.7109375" style="19" customWidth="1"/>
    <col min="4876" max="4876" width="10.42578125" style="19" customWidth="1"/>
    <col min="4877" max="5117" width="9.140625" style="19"/>
    <col min="5118" max="5118" width="5.5703125" style="19" customWidth="1"/>
    <col min="5119" max="5119" width="30.140625" style="19" customWidth="1"/>
    <col min="5120" max="5120" width="7.85546875" style="19" customWidth="1"/>
    <col min="5121" max="5121" width="8.140625" style="19" customWidth="1"/>
    <col min="5122" max="5131" width="9.7109375" style="19" customWidth="1"/>
    <col min="5132" max="5132" width="10.42578125" style="19" customWidth="1"/>
    <col min="5133" max="5373" width="9.140625" style="19"/>
    <col min="5374" max="5374" width="5.5703125" style="19" customWidth="1"/>
    <col min="5375" max="5375" width="30.140625" style="19" customWidth="1"/>
    <col min="5376" max="5376" width="7.85546875" style="19" customWidth="1"/>
    <col min="5377" max="5377" width="8.140625" style="19" customWidth="1"/>
    <col min="5378" max="5387" width="9.7109375" style="19" customWidth="1"/>
    <col min="5388" max="5388" width="10.42578125" style="19" customWidth="1"/>
    <col min="5389" max="5629" width="9.140625" style="19"/>
    <col min="5630" max="5630" width="5.5703125" style="19" customWidth="1"/>
    <col min="5631" max="5631" width="30.140625" style="19" customWidth="1"/>
    <col min="5632" max="5632" width="7.85546875" style="19" customWidth="1"/>
    <col min="5633" max="5633" width="8.140625" style="19" customWidth="1"/>
    <col min="5634" max="5643" width="9.7109375" style="19" customWidth="1"/>
    <col min="5644" max="5644" width="10.42578125" style="19" customWidth="1"/>
    <col min="5645" max="5885" width="9.140625" style="19"/>
    <col min="5886" max="5886" width="5.5703125" style="19" customWidth="1"/>
    <col min="5887" max="5887" width="30.140625" style="19" customWidth="1"/>
    <col min="5888" max="5888" width="7.85546875" style="19" customWidth="1"/>
    <col min="5889" max="5889" width="8.140625" style="19" customWidth="1"/>
    <col min="5890" max="5899" width="9.7109375" style="19" customWidth="1"/>
    <col min="5900" max="5900" width="10.42578125" style="19" customWidth="1"/>
    <col min="5901" max="6141" width="9.140625" style="19"/>
    <col min="6142" max="6142" width="5.5703125" style="19" customWidth="1"/>
    <col min="6143" max="6143" width="30.140625" style="19" customWidth="1"/>
    <col min="6144" max="6144" width="7.85546875" style="19" customWidth="1"/>
    <col min="6145" max="6145" width="8.140625" style="19" customWidth="1"/>
    <col min="6146" max="6155" width="9.7109375" style="19" customWidth="1"/>
    <col min="6156" max="6156" width="10.42578125" style="19" customWidth="1"/>
    <col min="6157" max="6397" width="9.140625" style="19"/>
    <col min="6398" max="6398" width="5.5703125" style="19" customWidth="1"/>
    <col min="6399" max="6399" width="30.140625" style="19" customWidth="1"/>
    <col min="6400" max="6400" width="7.85546875" style="19" customWidth="1"/>
    <col min="6401" max="6401" width="8.140625" style="19" customWidth="1"/>
    <col min="6402" max="6411" width="9.7109375" style="19" customWidth="1"/>
    <col min="6412" max="6412" width="10.42578125" style="19" customWidth="1"/>
    <col min="6413" max="6653" width="9.140625" style="19"/>
    <col min="6654" max="6654" width="5.5703125" style="19" customWidth="1"/>
    <col min="6655" max="6655" width="30.140625" style="19" customWidth="1"/>
    <col min="6656" max="6656" width="7.85546875" style="19" customWidth="1"/>
    <col min="6657" max="6657" width="8.140625" style="19" customWidth="1"/>
    <col min="6658" max="6667" width="9.7109375" style="19" customWidth="1"/>
    <col min="6668" max="6668" width="10.42578125" style="19" customWidth="1"/>
    <col min="6669" max="6909" width="9.140625" style="19"/>
    <col min="6910" max="6910" width="5.5703125" style="19" customWidth="1"/>
    <col min="6911" max="6911" width="30.140625" style="19" customWidth="1"/>
    <col min="6912" max="6912" width="7.85546875" style="19" customWidth="1"/>
    <col min="6913" max="6913" width="8.140625" style="19" customWidth="1"/>
    <col min="6914" max="6923" width="9.7109375" style="19" customWidth="1"/>
    <col min="6924" max="6924" width="10.42578125" style="19" customWidth="1"/>
    <col min="6925" max="7165" width="9.140625" style="19"/>
    <col min="7166" max="7166" width="5.5703125" style="19" customWidth="1"/>
    <col min="7167" max="7167" width="30.140625" style="19" customWidth="1"/>
    <col min="7168" max="7168" width="7.85546875" style="19" customWidth="1"/>
    <col min="7169" max="7169" width="8.140625" style="19" customWidth="1"/>
    <col min="7170" max="7179" width="9.7109375" style="19" customWidth="1"/>
    <col min="7180" max="7180" width="10.42578125" style="19" customWidth="1"/>
    <col min="7181" max="7421" width="9.140625" style="19"/>
    <col min="7422" max="7422" width="5.5703125" style="19" customWidth="1"/>
    <col min="7423" max="7423" width="30.140625" style="19" customWidth="1"/>
    <col min="7424" max="7424" width="7.85546875" style="19" customWidth="1"/>
    <col min="7425" max="7425" width="8.140625" style="19" customWidth="1"/>
    <col min="7426" max="7435" width="9.7109375" style="19" customWidth="1"/>
    <col min="7436" max="7436" width="10.42578125" style="19" customWidth="1"/>
    <col min="7437" max="7677" width="9.140625" style="19"/>
    <col min="7678" max="7678" width="5.5703125" style="19" customWidth="1"/>
    <col min="7679" max="7679" width="30.140625" style="19" customWidth="1"/>
    <col min="7680" max="7680" width="7.85546875" style="19" customWidth="1"/>
    <col min="7681" max="7681" width="8.140625" style="19" customWidth="1"/>
    <col min="7682" max="7691" width="9.7109375" style="19" customWidth="1"/>
    <col min="7692" max="7692" width="10.42578125" style="19" customWidth="1"/>
    <col min="7693" max="7933" width="9.140625" style="19"/>
    <col min="7934" max="7934" width="5.5703125" style="19" customWidth="1"/>
    <col min="7935" max="7935" width="30.140625" style="19" customWidth="1"/>
    <col min="7936" max="7936" width="7.85546875" style="19" customWidth="1"/>
    <col min="7937" max="7937" width="8.140625" style="19" customWidth="1"/>
    <col min="7938" max="7947" width="9.7109375" style="19" customWidth="1"/>
    <col min="7948" max="7948" width="10.42578125" style="19" customWidth="1"/>
    <col min="7949" max="8189" width="9.140625" style="19"/>
    <col min="8190" max="8190" width="5.5703125" style="19" customWidth="1"/>
    <col min="8191" max="8191" width="30.140625" style="19" customWidth="1"/>
    <col min="8192" max="8192" width="7.85546875" style="19" customWidth="1"/>
    <col min="8193" max="8193" width="8.140625" style="19" customWidth="1"/>
    <col min="8194" max="8203" width="9.7109375" style="19" customWidth="1"/>
    <col min="8204" max="8204" width="10.42578125" style="19" customWidth="1"/>
    <col min="8205" max="8445" width="9.140625" style="19"/>
    <col min="8446" max="8446" width="5.5703125" style="19" customWidth="1"/>
    <col min="8447" max="8447" width="30.140625" style="19" customWidth="1"/>
    <col min="8448" max="8448" width="7.85546875" style="19" customWidth="1"/>
    <col min="8449" max="8449" width="8.140625" style="19" customWidth="1"/>
    <col min="8450" max="8459" width="9.7109375" style="19" customWidth="1"/>
    <col min="8460" max="8460" width="10.42578125" style="19" customWidth="1"/>
    <col min="8461" max="8701" width="9.140625" style="19"/>
    <col min="8702" max="8702" width="5.5703125" style="19" customWidth="1"/>
    <col min="8703" max="8703" width="30.140625" style="19" customWidth="1"/>
    <col min="8704" max="8704" width="7.85546875" style="19" customWidth="1"/>
    <col min="8705" max="8705" width="8.140625" style="19" customWidth="1"/>
    <col min="8706" max="8715" width="9.7109375" style="19" customWidth="1"/>
    <col min="8716" max="8716" width="10.42578125" style="19" customWidth="1"/>
    <col min="8717" max="8957" width="9.140625" style="19"/>
    <col min="8958" max="8958" width="5.5703125" style="19" customWidth="1"/>
    <col min="8959" max="8959" width="30.140625" style="19" customWidth="1"/>
    <col min="8960" max="8960" width="7.85546875" style="19" customWidth="1"/>
    <col min="8961" max="8961" width="8.140625" style="19" customWidth="1"/>
    <col min="8962" max="8971" width="9.7109375" style="19" customWidth="1"/>
    <col min="8972" max="8972" width="10.42578125" style="19" customWidth="1"/>
    <col min="8973" max="9213" width="9.140625" style="19"/>
    <col min="9214" max="9214" width="5.5703125" style="19" customWidth="1"/>
    <col min="9215" max="9215" width="30.140625" style="19" customWidth="1"/>
    <col min="9216" max="9216" width="7.85546875" style="19" customWidth="1"/>
    <col min="9217" max="9217" width="8.140625" style="19" customWidth="1"/>
    <col min="9218" max="9227" width="9.7109375" style="19" customWidth="1"/>
    <col min="9228" max="9228" width="10.42578125" style="19" customWidth="1"/>
    <col min="9229" max="9469" width="9.140625" style="19"/>
    <col min="9470" max="9470" width="5.5703125" style="19" customWidth="1"/>
    <col min="9471" max="9471" width="30.140625" style="19" customWidth="1"/>
    <col min="9472" max="9472" width="7.85546875" style="19" customWidth="1"/>
    <col min="9473" max="9473" width="8.140625" style="19" customWidth="1"/>
    <col min="9474" max="9483" width="9.7109375" style="19" customWidth="1"/>
    <col min="9484" max="9484" width="10.42578125" style="19" customWidth="1"/>
    <col min="9485" max="9725" width="9.140625" style="19"/>
    <col min="9726" max="9726" width="5.5703125" style="19" customWidth="1"/>
    <col min="9727" max="9727" width="30.140625" style="19" customWidth="1"/>
    <col min="9728" max="9728" width="7.85546875" style="19" customWidth="1"/>
    <col min="9729" max="9729" width="8.140625" style="19" customWidth="1"/>
    <col min="9730" max="9739" width="9.7109375" style="19" customWidth="1"/>
    <col min="9740" max="9740" width="10.42578125" style="19" customWidth="1"/>
    <col min="9741" max="9981" width="9.140625" style="19"/>
    <col min="9982" max="9982" width="5.5703125" style="19" customWidth="1"/>
    <col min="9983" max="9983" width="30.140625" style="19" customWidth="1"/>
    <col min="9984" max="9984" width="7.85546875" style="19" customWidth="1"/>
    <col min="9985" max="9985" width="8.140625" style="19" customWidth="1"/>
    <col min="9986" max="9995" width="9.7109375" style="19" customWidth="1"/>
    <col min="9996" max="9996" width="10.42578125" style="19" customWidth="1"/>
    <col min="9997" max="10237" width="9.140625" style="19"/>
    <col min="10238" max="10238" width="5.5703125" style="19" customWidth="1"/>
    <col min="10239" max="10239" width="30.140625" style="19" customWidth="1"/>
    <col min="10240" max="10240" width="7.85546875" style="19" customWidth="1"/>
    <col min="10241" max="10241" width="8.140625" style="19" customWidth="1"/>
    <col min="10242" max="10251" width="9.7109375" style="19" customWidth="1"/>
    <col min="10252" max="10252" width="10.42578125" style="19" customWidth="1"/>
    <col min="10253" max="10493" width="9.140625" style="19"/>
    <col min="10494" max="10494" width="5.5703125" style="19" customWidth="1"/>
    <col min="10495" max="10495" width="30.140625" style="19" customWidth="1"/>
    <col min="10496" max="10496" width="7.85546875" style="19" customWidth="1"/>
    <col min="10497" max="10497" width="8.140625" style="19" customWidth="1"/>
    <col min="10498" max="10507" width="9.7109375" style="19" customWidth="1"/>
    <col min="10508" max="10508" width="10.42578125" style="19" customWidth="1"/>
    <col min="10509" max="10749" width="9.140625" style="19"/>
    <col min="10750" max="10750" width="5.5703125" style="19" customWidth="1"/>
    <col min="10751" max="10751" width="30.140625" style="19" customWidth="1"/>
    <col min="10752" max="10752" width="7.85546875" style="19" customWidth="1"/>
    <col min="10753" max="10753" width="8.140625" style="19" customWidth="1"/>
    <col min="10754" max="10763" width="9.7109375" style="19" customWidth="1"/>
    <col min="10764" max="10764" width="10.42578125" style="19" customWidth="1"/>
    <col min="10765" max="11005" width="9.140625" style="19"/>
    <col min="11006" max="11006" width="5.5703125" style="19" customWidth="1"/>
    <col min="11007" max="11007" width="30.140625" style="19" customWidth="1"/>
    <col min="11008" max="11008" width="7.85546875" style="19" customWidth="1"/>
    <col min="11009" max="11009" width="8.140625" style="19" customWidth="1"/>
    <col min="11010" max="11019" width="9.7109375" style="19" customWidth="1"/>
    <col min="11020" max="11020" width="10.42578125" style="19" customWidth="1"/>
    <col min="11021" max="11261" width="9.140625" style="19"/>
    <col min="11262" max="11262" width="5.5703125" style="19" customWidth="1"/>
    <col min="11263" max="11263" width="30.140625" style="19" customWidth="1"/>
    <col min="11264" max="11264" width="7.85546875" style="19" customWidth="1"/>
    <col min="11265" max="11265" width="8.140625" style="19" customWidth="1"/>
    <col min="11266" max="11275" width="9.7109375" style="19" customWidth="1"/>
    <col min="11276" max="11276" width="10.42578125" style="19" customWidth="1"/>
    <col min="11277" max="11517" width="9.140625" style="19"/>
    <col min="11518" max="11518" width="5.5703125" style="19" customWidth="1"/>
    <col min="11519" max="11519" width="30.140625" style="19" customWidth="1"/>
    <col min="11520" max="11520" width="7.85546875" style="19" customWidth="1"/>
    <col min="11521" max="11521" width="8.140625" style="19" customWidth="1"/>
    <col min="11522" max="11531" width="9.7109375" style="19" customWidth="1"/>
    <col min="11532" max="11532" width="10.42578125" style="19" customWidth="1"/>
    <col min="11533" max="11773" width="9.140625" style="19"/>
    <col min="11774" max="11774" width="5.5703125" style="19" customWidth="1"/>
    <col min="11775" max="11775" width="30.140625" style="19" customWidth="1"/>
    <col min="11776" max="11776" width="7.85546875" style="19" customWidth="1"/>
    <col min="11777" max="11777" width="8.140625" style="19" customWidth="1"/>
    <col min="11778" max="11787" width="9.7109375" style="19" customWidth="1"/>
    <col min="11788" max="11788" width="10.42578125" style="19" customWidth="1"/>
    <col min="11789" max="12029" width="9.140625" style="19"/>
    <col min="12030" max="12030" width="5.5703125" style="19" customWidth="1"/>
    <col min="12031" max="12031" width="30.140625" style="19" customWidth="1"/>
    <col min="12032" max="12032" width="7.85546875" style="19" customWidth="1"/>
    <col min="12033" max="12033" width="8.140625" style="19" customWidth="1"/>
    <col min="12034" max="12043" width="9.7109375" style="19" customWidth="1"/>
    <col min="12044" max="12044" width="10.42578125" style="19" customWidth="1"/>
    <col min="12045" max="12285" width="9.140625" style="19"/>
    <col min="12286" max="12286" width="5.5703125" style="19" customWidth="1"/>
    <col min="12287" max="12287" width="30.140625" style="19" customWidth="1"/>
    <col min="12288" max="12288" width="7.85546875" style="19" customWidth="1"/>
    <col min="12289" max="12289" width="8.140625" style="19" customWidth="1"/>
    <col min="12290" max="12299" width="9.7109375" style="19" customWidth="1"/>
    <col min="12300" max="12300" width="10.42578125" style="19" customWidth="1"/>
    <col min="12301" max="12541" width="9.140625" style="19"/>
    <col min="12542" max="12542" width="5.5703125" style="19" customWidth="1"/>
    <col min="12543" max="12543" width="30.140625" style="19" customWidth="1"/>
    <col min="12544" max="12544" width="7.85546875" style="19" customWidth="1"/>
    <col min="12545" max="12545" width="8.140625" style="19" customWidth="1"/>
    <col min="12546" max="12555" width="9.7109375" style="19" customWidth="1"/>
    <col min="12556" max="12556" width="10.42578125" style="19" customWidth="1"/>
    <col min="12557" max="12797" width="9.140625" style="19"/>
    <col min="12798" max="12798" width="5.5703125" style="19" customWidth="1"/>
    <col min="12799" max="12799" width="30.140625" style="19" customWidth="1"/>
    <col min="12800" max="12800" width="7.85546875" style="19" customWidth="1"/>
    <col min="12801" max="12801" width="8.140625" style="19" customWidth="1"/>
    <col min="12802" max="12811" width="9.7109375" style="19" customWidth="1"/>
    <col min="12812" max="12812" width="10.42578125" style="19" customWidth="1"/>
    <col min="12813" max="13053" width="9.140625" style="19"/>
    <col min="13054" max="13054" width="5.5703125" style="19" customWidth="1"/>
    <col min="13055" max="13055" width="30.140625" style="19" customWidth="1"/>
    <col min="13056" max="13056" width="7.85546875" style="19" customWidth="1"/>
    <col min="13057" max="13057" width="8.140625" style="19" customWidth="1"/>
    <col min="13058" max="13067" width="9.7109375" style="19" customWidth="1"/>
    <col min="13068" max="13068" width="10.42578125" style="19" customWidth="1"/>
    <col min="13069" max="13309" width="9.140625" style="19"/>
    <col min="13310" max="13310" width="5.5703125" style="19" customWidth="1"/>
    <col min="13311" max="13311" width="30.140625" style="19" customWidth="1"/>
    <col min="13312" max="13312" width="7.85546875" style="19" customWidth="1"/>
    <col min="13313" max="13313" width="8.140625" style="19" customWidth="1"/>
    <col min="13314" max="13323" width="9.7109375" style="19" customWidth="1"/>
    <col min="13324" max="13324" width="10.42578125" style="19" customWidth="1"/>
    <col min="13325" max="13565" width="9.140625" style="19"/>
    <col min="13566" max="13566" width="5.5703125" style="19" customWidth="1"/>
    <col min="13567" max="13567" width="30.140625" style="19" customWidth="1"/>
    <col min="13568" max="13568" width="7.85546875" style="19" customWidth="1"/>
    <col min="13569" max="13569" width="8.140625" style="19" customWidth="1"/>
    <col min="13570" max="13579" width="9.7109375" style="19" customWidth="1"/>
    <col min="13580" max="13580" width="10.42578125" style="19" customWidth="1"/>
    <col min="13581" max="13821" width="9.140625" style="19"/>
    <col min="13822" max="13822" width="5.5703125" style="19" customWidth="1"/>
    <col min="13823" max="13823" width="30.140625" style="19" customWidth="1"/>
    <col min="13824" max="13824" width="7.85546875" style="19" customWidth="1"/>
    <col min="13825" max="13825" width="8.140625" style="19" customWidth="1"/>
    <col min="13826" max="13835" width="9.7109375" style="19" customWidth="1"/>
    <col min="13836" max="13836" width="10.42578125" style="19" customWidth="1"/>
    <col min="13837" max="14077" width="9.140625" style="19"/>
    <col min="14078" max="14078" width="5.5703125" style="19" customWidth="1"/>
    <col min="14079" max="14079" width="30.140625" style="19" customWidth="1"/>
    <col min="14080" max="14080" width="7.85546875" style="19" customWidth="1"/>
    <col min="14081" max="14081" width="8.140625" style="19" customWidth="1"/>
    <col min="14082" max="14091" width="9.7109375" style="19" customWidth="1"/>
    <col min="14092" max="14092" width="10.42578125" style="19" customWidth="1"/>
    <col min="14093" max="14333" width="9.140625" style="19"/>
    <col min="14334" max="14334" width="5.5703125" style="19" customWidth="1"/>
    <col min="14335" max="14335" width="30.140625" style="19" customWidth="1"/>
    <col min="14336" max="14336" width="7.85546875" style="19" customWidth="1"/>
    <col min="14337" max="14337" width="8.140625" style="19" customWidth="1"/>
    <col min="14338" max="14347" width="9.7109375" style="19" customWidth="1"/>
    <col min="14348" max="14348" width="10.42578125" style="19" customWidth="1"/>
    <col min="14349" max="14589" width="9.140625" style="19"/>
    <col min="14590" max="14590" width="5.5703125" style="19" customWidth="1"/>
    <col min="14591" max="14591" width="30.140625" style="19" customWidth="1"/>
    <col min="14592" max="14592" width="7.85546875" style="19" customWidth="1"/>
    <col min="14593" max="14593" width="8.140625" style="19" customWidth="1"/>
    <col min="14594" max="14603" width="9.7109375" style="19" customWidth="1"/>
    <col min="14604" max="14604" width="10.42578125" style="19" customWidth="1"/>
    <col min="14605" max="14845" width="9.140625" style="19"/>
    <col min="14846" max="14846" width="5.5703125" style="19" customWidth="1"/>
    <col min="14847" max="14847" width="30.140625" style="19" customWidth="1"/>
    <col min="14848" max="14848" width="7.85546875" style="19" customWidth="1"/>
    <col min="14849" max="14849" width="8.140625" style="19" customWidth="1"/>
    <col min="14850" max="14859" width="9.7109375" style="19" customWidth="1"/>
    <col min="14860" max="14860" width="10.42578125" style="19" customWidth="1"/>
    <col min="14861" max="15101" width="9.140625" style="19"/>
    <col min="15102" max="15102" width="5.5703125" style="19" customWidth="1"/>
    <col min="15103" max="15103" width="30.140625" style="19" customWidth="1"/>
    <col min="15104" max="15104" width="7.85546875" style="19" customWidth="1"/>
    <col min="15105" max="15105" width="8.140625" style="19" customWidth="1"/>
    <col min="15106" max="15115" width="9.7109375" style="19" customWidth="1"/>
    <col min="15116" max="15116" width="10.42578125" style="19" customWidth="1"/>
    <col min="15117" max="15357" width="9.140625" style="19"/>
    <col min="15358" max="15358" width="5.5703125" style="19" customWidth="1"/>
    <col min="15359" max="15359" width="30.140625" style="19" customWidth="1"/>
    <col min="15360" max="15360" width="7.85546875" style="19" customWidth="1"/>
    <col min="15361" max="15361" width="8.140625" style="19" customWidth="1"/>
    <col min="15362" max="15371" width="9.7109375" style="19" customWidth="1"/>
    <col min="15372" max="15372" width="10.42578125" style="19" customWidth="1"/>
    <col min="15373" max="15613" width="9.140625" style="19"/>
    <col min="15614" max="15614" width="5.5703125" style="19" customWidth="1"/>
    <col min="15615" max="15615" width="30.140625" style="19" customWidth="1"/>
    <col min="15616" max="15616" width="7.85546875" style="19" customWidth="1"/>
    <col min="15617" max="15617" width="8.140625" style="19" customWidth="1"/>
    <col min="15618" max="15627" width="9.7109375" style="19" customWidth="1"/>
    <col min="15628" max="15628" width="10.42578125" style="19" customWidth="1"/>
    <col min="15629" max="15869" width="9.140625" style="19"/>
    <col min="15870" max="15870" width="5.5703125" style="19" customWidth="1"/>
    <col min="15871" max="15871" width="30.140625" style="19" customWidth="1"/>
    <col min="15872" max="15872" width="7.85546875" style="19" customWidth="1"/>
    <col min="15873" max="15873" width="8.140625" style="19" customWidth="1"/>
    <col min="15874" max="15883" width="9.7109375" style="19" customWidth="1"/>
    <col min="15884" max="15884" width="10.42578125" style="19" customWidth="1"/>
    <col min="15885" max="16125" width="9.140625" style="19"/>
    <col min="16126" max="16126" width="5.5703125" style="19" customWidth="1"/>
    <col min="16127" max="16127" width="30.140625" style="19" customWidth="1"/>
    <col min="16128" max="16128" width="7.85546875" style="19" customWidth="1"/>
    <col min="16129" max="16129" width="8.140625" style="19" customWidth="1"/>
    <col min="16130" max="16139" width="9.7109375" style="19" customWidth="1"/>
    <col min="16140" max="16140" width="10.42578125" style="19" customWidth="1"/>
    <col min="16141" max="16384" width="9.140625" style="19"/>
  </cols>
  <sheetData>
    <row r="1" spans="1:16" x14ac:dyDescent="0.25">
      <c r="A1" s="203" t="s">
        <v>10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89"/>
      <c r="B3" s="89"/>
      <c r="C3" s="3" t="str">
        <f>CONCATENATE(Sheet!$H$1,"  ",Sheet!$I$1)</f>
        <v>Pasūtītājs:  Valkas novada dome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E8" s="22"/>
      <c r="I8" s="162"/>
      <c r="J8" s="71"/>
      <c r="K8" s="19"/>
      <c r="L8" s="19"/>
      <c r="M8" s="19"/>
      <c r="N8" s="29"/>
      <c r="O8" s="29" t="s">
        <v>2</v>
      </c>
      <c r="P8" s="25">
        <f>P36</f>
        <v>0</v>
      </c>
    </row>
    <row r="9" spans="1:16" x14ac:dyDescent="0.25">
      <c r="A9" s="87"/>
      <c r="B9" s="87"/>
      <c r="E9" s="22"/>
      <c r="I9" s="19"/>
      <c r="J9" s="19"/>
      <c r="K9" s="19"/>
      <c r="L9" s="19"/>
      <c r="M9" s="19"/>
      <c r="N9" s="19"/>
      <c r="O9" s="29"/>
    </row>
    <row r="10" spans="1:16" ht="12.75" customHeight="1" x14ac:dyDescent="0.2">
      <c r="A10" s="208" t="s">
        <v>3</v>
      </c>
      <c r="B10" s="208" t="s">
        <v>85</v>
      </c>
      <c r="C10" s="210" t="s">
        <v>4</v>
      </c>
      <c r="D10" s="208" t="s">
        <v>5</v>
      </c>
      <c r="E10" s="212" t="s">
        <v>6</v>
      </c>
      <c r="F10" s="222" t="s">
        <v>7</v>
      </c>
      <c r="G10" s="223"/>
      <c r="H10" s="223"/>
      <c r="I10" s="223"/>
      <c r="J10" s="223"/>
      <c r="K10" s="224"/>
      <c r="L10" s="222" t="s">
        <v>8</v>
      </c>
      <c r="M10" s="223"/>
      <c r="N10" s="223"/>
      <c r="O10" s="223"/>
      <c r="P10" s="224"/>
    </row>
    <row r="11" spans="1:16" ht="63.75" customHeight="1" x14ac:dyDescent="0.25">
      <c r="A11" s="209"/>
      <c r="B11" s="209"/>
      <c r="C11" s="211"/>
      <c r="D11" s="209"/>
      <c r="E11" s="213"/>
      <c r="F11" s="150" t="s">
        <v>46</v>
      </c>
      <c r="G11" s="150" t="s">
        <v>86</v>
      </c>
      <c r="H11" s="150" t="s">
        <v>87</v>
      </c>
      <c r="I11" s="150" t="s">
        <v>88</v>
      </c>
      <c r="J11" s="150" t="s">
        <v>89</v>
      </c>
      <c r="K11" s="150" t="s">
        <v>90</v>
      </c>
      <c r="L11" s="150" t="s">
        <v>52</v>
      </c>
      <c r="M11" s="150" t="s">
        <v>87</v>
      </c>
      <c r="N11" s="150" t="s">
        <v>88</v>
      </c>
      <c r="O11" s="150" t="s">
        <v>89</v>
      </c>
      <c r="P11" s="150" t="s">
        <v>91</v>
      </c>
    </row>
    <row r="12" spans="1:16" x14ac:dyDescent="0.25">
      <c r="A12" s="151">
        <v>1</v>
      </c>
      <c r="B12" s="151">
        <v>2</v>
      </c>
      <c r="C12" s="151">
        <v>3</v>
      </c>
      <c r="D12" s="151">
        <v>4</v>
      </c>
      <c r="E12" s="151">
        <v>5</v>
      </c>
      <c r="F12" s="151">
        <v>6</v>
      </c>
      <c r="G12" s="151">
        <v>7</v>
      </c>
      <c r="H12" s="151">
        <v>8</v>
      </c>
      <c r="I12" s="151">
        <v>9</v>
      </c>
      <c r="J12" s="151">
        <v>10</v>
      </c>
      <c r="K12" s="151">
        <v>11</v>
      </c>
      <c r="L12" s="151">
        <v>12</v>
      </c>
      <c r="M12" s="151">
        <v>13</v>
      </c>
      <c r="N12" s="151">
        <v>14</v>
      </c>
      <c r="O12" s="151">
        <v>15</v>
      </c>
      <c r="P12" s="151">
        <v>16</v>
      </c>
    </row>
    <row r="13" spans="1:16" x14ac:dyDescent="0.25">
      <c r="A13" s="90">
        <v>1</v>
      </c>
      <c r="B13" s="120"/>
      <c r="C13" s="63"/>
      <c r="D13" s="90"/>
      <c r="E13" s="140"/>
      <c r="F13" s="64"/>
      <c r="G13" s="64"/>
      <c r="H13" s="77">
        <f>ROUND(F13*3,2)</f>
        <v>0</v>
      </c>
      <c r="I13" s="64"/>
      <c r="J13" s="57"/>
      <c r="K13" s="77">
        <f t="shared" ref="K13:K24" si="0">SUM(H13:J13)</f>
        <v>0</v>
      </c>
      <c r="L13" s="77">
        <f t="shared" ref="L13:L24" si="1">ROUND(E13*F13,2)</f>
        <v>0</v>
      </c>
      <c r="M13" s="77">
        <f t="shared" ref="M13:M24" si="2">ROUND(E13*H13,2)</f>
        <v>0</v>
      </c>
      <c r="N13" s="77">
        <f t="shared" ref="N13:N24" si="3">ROUND(E13*I13,2)</f>
        <v>0</v>
      </c>
      <c r="O13" s="77">
        <f t="shared" ref="O13:O24" si="4">ROUND(E13*J13,2)</f>
        <v>0</v>
      </c>
      <c r="P13" s="77">
        <f t="shared" ref="P13:P24" si="5">SUM(M13:O13)</f>
        <v>0</v>
      </c>
    </row>
    <row r="14" spans="1:16" x14ac:dyDescent="0.25">
      <c r="A14" s="90">
        <v>2</v>
      </c>
      <c r="B14" s="121">
        <f>IF(G14=5,"L.c.",)</f>
        <v>0</v>
      </c>
      <c r="C14" s="67"/>
      <c r="D14" s="90"/>
      <c r="E14" s="140"/>
      <c r="F14" s="53">
        <f t="shared" ref="F14:F25" si="6">IF(G14=5,H14/G14,)</f>
        <v>0</v>
      </c>
      <c r="G14" s="54">
        <f t="shared" ref="G14:G32" si="7">IF(H14&gt;0,5,)</f>
        <v>0</v>
      </c>
      <c r="H14" s="76"/>
      <c r="I14" s="64"/>
      <c r="J14" s="57"/>
      <c r="K14" s="81">
        <f>SUM(H14:J14)</f>
        <v>0</v>
      </c>
      <c r="L14" s="82">
        <f>ROUND(E14*F14,2)</f>
        <v>0</v>
      </c>
      <c r="M14" s="82">
        <f>ROUND(E14*H14,2)</f>
        <v>0</v>
      </c>
      <c r="N14" s="82">
        <f>ROUND(E14*I14,2)</f>
        <v>0</v>
      </c>
      <c r="O14" s="82">
        <f>ROUND(E14*J14,2)</f>
        <v>0</v>
      </c>
      <c r="P14" s="81">
        <f>SUM(M14:O14)</f>
        <v>0</v>
      </c>
    </row>
    <row r="15" spans="1:16" x14ac:dyDescent="0.25">
      <c r="A15" s="90">
        <v>3</v>
      </c>
      <c r="B15" s="121">
        <f t="shared" ref="B15:B23" si="8">IF(G15=5,"L.c.",)</f>
        <v>0</v>
      </c>
      <c r="C15" s="163"/>
      <c r="D15" s="90"/>
      <c r="E15" s="164"/>
      <c r="F15" s="53">
        <f t="shared" si="6"/>
        <v>0</v>
      </c>
      <c r="G15" s="54">
        <f t="shared" si="7"/>
        <v>0</v>
      </c>
      <c r="H15" s="76"/>
      <c r="I15" s="163"/>
      <c r="J15" s="165"/>
      <c r="K15" s="81">
        <f t="shared" si="0"/>
        <v>0</v>
      </c>
      <c r="L15" s="82">
        <f t="shared" si="1"/>
        <v>0</v>
      </c>
      <c r="M15" s="82">
        <f t="shared" si="2"/>
        <v>0</v>
      </c>
      <c r="N15" s="82">
        <f t="shared" si="3"/>
        <v>0</v>
      </c>
      <c r="O15" s="82">
        <f t="shared" si="4"/>
        <v>0</v>
      </c>
      <c r="P15" s="81">
        <f t="shared" si="5"/>
        <v>0</v>
      </c>
    </row>
    <row r="16" spans="1:16" x14ac:dyDescent="0.25">
      <c r="A16" s="90">
        <v>4</v>
      </c>
      <c r="B16" s="121">
        <f t="shared" si="8"/>
        <v>0</v>
      </c>
      <c r="C16" s="60"/>
      <c r="D16" s="135"/>
      <c r="E16" s="139"/>
      <c r="F16" s="53">
        <f t="shared" si="6"/>
        <v>0</v>
      </c>
      <c r="G16" s="54">
        <f t="shared" si="7"/>
        <v>0</v>
      </c>
      <c r="H16" s="76"/>
      <c r="I16" s="45"/>
      <c r="J16" s="165"/>
      <c r="K16" s="81">
        <f t="shared" si="0"/>
        <v>0</v>
      </c>
      <c r="L16" s="82">
        <f t="shared" si="1"/>
        <v>0</v>
      </c>
      <c r="M16" s="82">
        <f t="shared" si="2"/>
        <v>0</v>
      </c>
      <c r="N16" s="82">
        <f t="shared" si="3"/>
        <v>0</v>
      </c>
      <c r="O16" s="82">
        <f t="shared" si="4"/>
        <v>0</v>
      </c>
      <c r="P16" s="81">
        <f t="shared" si="5"/>
        <v>0</v>
      </c>
    </row>
    <row r="17" spans="1:16" x14ac:dyDescent="0.25">
      <c r="A17" s="90">
        <v>5</v>
      </c>
      <c r="B17" s="121">
        <f t="shared" si="8"/>
        <v>0</v>
      </c>
      <c r="C17" s="60"/>
      <c r="D17" s="90"/>
      <c r="E17" s="140"/>
      <c r="F17" s="53">
        <f t="shared" si="6"/>
        <v>0</v>
      </c>
      <c r="G17" s="54">
        <f t="shared" si="7"/>
        <v>0</v>
      </c>
      <c r="H17" s="77"/>
      <c r="I17" s="45"/>
      <c r="J17" s="57"/>
      <c r="K17" s="76">
        <f>SUM(H17:J17)</f>
        <v>0</v>
      </c>
      <c r="L17" s="76">
        <f t="shared" si="1"/>
        <v>0</v>
      </c>
      <c r="M17" s="76">
        <f t="shared" si="2"/>
        <v>0</v>
      </c>
      <c r="N17" s="76">
        <f t="shared" si="3"/>
        <v>0</v>
      </c>
      <c r="O17" s="76">
        <f t="shared" si="4"/>
        <v>0</v>
      </c>
      <c r="P17" s="76">
        <f>SUM(M17:O17)</f>
        <v>0</v>
      </c>
    </row>
    <row r="18" spans="1:16" x14ac:dyDescent="0.25">
      <c r="A18" s="90">
        <v>6</v>
      </c>
      <c r="B18" s="121">
        <f t="shared" si="8"/>
        <v>0</v>
      </c>
      <c r="C18" s="60"/>
      <c r="D18" s="149"/>
      <c r="E18" s="139"/>
      <c r="F18" s="53">
        <f t="shared" si="6"/>
        <v>0</v>
      </c>
      <c r="G18" s="54">
        <f t="shared" si="7"/>
        <v>0</v>
      </c>
      <c r="H18" s="76"/>
      <c r="I18" s="45"/>
      <c r="J18" s="165"/>
      <c r="K18" s="81">
        <f>SUM(H18:J18)</f>
        <v>0</v>
      </c>
      <c r="L18" s="82">
        <f>ROUND(E18*F18,2)</f>
        <v>0</v>
      </c>
      <c r="M18" s="82">
        <f>ROUND(E18*H18,2)</f>
        <v>0</v>
      </c>
      <c r="N18" s="82">
        <f>ROUND(E18*I18,2)</f>
        <v>0</v>
      </c>
      <c r="O18" s="82">
        <f>ROUND(E18*J18,2)</f>
        <v>0</v>
      </c>
      <c r="P18" s="81">
        <f>SUM(M18:O18)</f>
        <v>0</v>
      </c>
    </row>
    <row r="19" spans="1:16" x14ac:dyDescent="0.25">
      <c r="A19" s="90">
        <v>7</v>
      </c>
      <c r="B19" s="121">
        <f t="shared" si="8"/>
        <v>0</v>
      </c>
      <c r="C19" s="93"/>
      <c r="D19" s="135"/>
      <c r="E19" s="139"/>
      <c r="F19" s="53">
        <f t="shared" si="6"/>
        <v>0</v>
      </c>
      <c r="G19" s="54">
        <f t="shared" si="7"/>
        <v>0</v>
      </c>
      <c r="H19" s="76"/>
      <c r="I19" s="45"/>
      <c r="J19" s="165"/>
      <c r="K19" s="81">
        <f t="shared" si="0"/>
        <v>0</v>
      </c>
      <c r="L19" s="82">
        <f t="shared" si="1"/>
        <v>0</v>
      </c>
      <c r="M19" s="82">
        <f t="shared" si="2"/>
        <v>0</v>
      </c>
      <c r="N19" s="82">
        <f t="shared" si="3"/>
        <v>0</v>
      </c>
      <c r="O19" s="82">
        <f t="shared" si="4"/>
        <v>0</v>
      </c>
      <c r="P19" s="81">
        <f t="shared" si="5"/>
        <v>0</v>
      </c>
    </row>
    <row r="20" spans="1:16" ht="78" customHeight="1" x14ac:dyDescent="0.25">
      <c r="A20" s="90">
        <v>8</v>
      </c>
      <c r="B20" s="121">
        <f t="shared" si="8"/>
        <v>0</v>
      </c>
      <c r="C20" s="60"/>
      <c r="D20" s="135"/>
      <c r="E20" s="139"/>
      <c r="F20" s="53">
        <f t="shared" si="6"/>
        <v>0</v>
      </c>
      <c r="G20" s="54">
        <f t="shared" si="7"/>
        <v>0</v>
      </c>
      <c r="H20" s="77"/>
      <c r="I20" s="64"/>
      <c r="J20" s="57"/>
      <c r="K20" s="77">
        <f t="shared" si="0"/>
        <v>0</v>
      </c>
      <c r="L20" s="77">
        <f t="shared" si="1"/>
        <v>0</v>
      </c>
      <c r="M20" s="77">
        <f t="shared" si="2"/>
        <v>0</v>
      </c>
      <c r="N20" s="77">
        <f t="shared" si="3"/>
        <v>0</v>
      </c>
      <c r="O20" s="77">
        <f t="shared" si="4"/>
        <v>0</v>
      </c>
      <c r="P20" s="77">
        <f t="shared" si="5"/>
        <v>0</v>
      </c>
    </row>
    <row r="21" spans="1:16" x14ac:dyDescent="0.25">
      <c r="A21" s="90">
        <v>9</v>
      </c>
      <c r="B21" s="121">
        <f t="shared" si="8"/>
        <v>0</v>
      </c>
      <c r="C21" s="60"/>
      <c r="D21" s="135"/>
      <c r="E21" s="139"/>
      <c r="F21" s="53">
        <f t="shared" si="6"/>
        <v>0</v>
      </c>
      <c r="G21" s="54">
        <f t="shared" si="7"/>
        <v>0</v>
      </c>
      <c r="H21" s="77"/>
      <c r="I21" s="64"/>
      <c r="J21" s="64"/>
      <c r="K21" s="77">
        <f t="shared" si="0"/>
        <v>0</v>
      </c>
      <c r="L21" s="77">
        <f t="shared" si="1"/>
        <v>0</v>
      </c>
      <c r="M21" s="77">
        <f t="shared" si="2"/>
        <v>0</v>
      </c>
      <c r="N21" s="77">
        <f t="shared" si="3"/>
        <v>0</v>
      </c>
      <c r="O21" s="77">
        <f t="shared" si="4"/>
        <v>0</v>
      </c>
      <c r="P21" s="77">
        <f t="shared" si="5"/>
        <v>0</v>
      </c>
    </row>
    <row r="22" spans="1:16" x14ac:dyDescent="0.25">
      <c r="A22" s="90">
        <v>10</v>
      </c>
      <c r="B22" s="121">
        <f t="shared" si="8"/>
        <v>0</v>
      </c>
      <c r="C22" s="60"/>
      <c r="D22" s="135"/>
      <c r="E22" s="139"/>
      <c r="F22" s="53">
        <f t="shared" si="6"/>
        <v>0</v>
      </c>
      <c r="G22" s="54">
        <f t="shared" si="7"/>
        <v>0</v>
      </c>
      <c r="H22" s="77"/>
      <c r="I22" s="64"/>
      <c r="J22" s="57"/>
      <c r="K22" s="77">
        <f t="shared" si="0"/>
        <v>0</v>
      </c>
      <c r="L22" s="77">
        <f t="shared" si="1"/>
        <v>0</v>
      </c>
      <c r="M22" s="77">
        <f t="shared" si="2"/>
        <v>0</v>
      </c>
      <c r="N22" s="77">
        <f t="shared" si="3"/>
        <v>0</v>
      </c>
      <c r="O22" s="77">
        <f t="shared" si="4"/>
        <v>0</v>
      </c>
      <c r="P22" s="77">
        <f t="shared" si="5"/>
        <v>0</v>
      </c>
    </row>
    <row r="23" spans="1:16" x14ac:dyDescent="0.25">
      <c r="A23" s="90">
        <v>11</v>
      </c>
      <c r="B23" s="121">
        <f t="shared" si="8"/>
        <v>0</v>
      </c>
      <c r="C23" s="60"/>
      <c r="D23" s="90"/>
      <c r="E23" s="139"/>
      <c r="F23" s="53">
        <f t="shared" si="6"/>
        <v>0</v>
      </c>
      <c r="G23" s="54">
        <f t="shared" si="7"/>
        <v>0</v>
      </c>
      <c r="H23" s="77"/>
      <c r="I23" s="64"/>
      <c r="J23" s="57"/>
      <c r="K23" s="77">
        <f t="shared" si="0"/>
        <v>0</v>
      </c>
      <c r="L23" s="77">
        <f t="shared" si="1"/>
        <v>0</v>
      </c>
      <c r="M23" s="77">
        <f t="shared" si="2"/>
        <v>0</v>
      </c>
      <c r="N23" s="77">
        <f t="shared" si="3"/>
        <v>0</v>
      </c>
      <c r="O23" s="77">
        <f t="shared" si="4"/>
        <v>0</v>
      </c>
      <c r="P23" s="77">
        <f t="shared" si="5"/>
        <v>0</v>
      </c>
    </row>
    <row r="24" spans="1:16" x14ac:dyDescent="0.25">
      <c r="A24" s="90">
        <v>12</v>
      </c>
      <c r="B24" s="121">
        <f>IF(G24=5,"L.c.",)</f>
        <v>0</v>
      </c>
      <c r="C24" s="60"/>
      <c r="D24" s="90"/>
      <c r="E24" s="139"/>
      <c r="F24" s="53">
        <f t="shared" si="6"/>
        <v>0</v>
      </c>
      <c r="G24" s="54">
        <f t="shared" si="7"/>
        <v>0</v>
      </c>
      <c r="H24" s="77"/>
      <c r="I24" s="64"/>
      <c r="J24" s="57"/>
      <c r="K24" s="77">
        <f t="shared" si="0"/>
        <v>0</v>
      </c>
      <c r="L24" s="77">
        <f t="shared" si="1"/>
        <v>0</v>
      </c>
      <c r="M24" s="77">
        <f t="shared" si="2"/>
        <v>0</v>
      </c>
      <c r="N24" s="77">
        <f t="shared" si="3"/>
        <v>0</v>
      </c>
      <c r="O24" s="77">
        <f t="shared" si="4"/>
        <v>0</v>
      </c>
      <c r="P24" s="77">
        <f t="shared" si="5"/>
        <v>0</v>
      </c>
    </row>
    <row r="25" spans="1:16" x14ac:dyDescent="0.25">
      <c r="A25" s="90">
        <v>13</v>
      </c>
      <c r="B25" s="121">
        <f t="shared" ref="B25:B32" si="9">IF(G25=5,"L.c.",)</f>
        <v>0</v>
      </c>
      <c r="C25" s="63"/>
      <c r="D25" s="90"/>
      <c r="E25" s="139"/>
      <c r="F25" s="53">
        <f t="shared" si="6"/>
        <v>0</v>
      </c>
      <c r="G25" s="54">
        <f t="shared" si="7"/>
        <v>0</v>
      </c>
      <c r="H25" s="77"/>
      <c r="I25" s="64"/>
      <c r="J25" s="57"/>
      <c r="K25" s="77"/>
      <c r="L25" s="77"/>
      <c r="M25" s="77"/>
      <c r="N25" s="77"/>
      <c r="O25" s="77"/>
      <c r="P25" s="77"/>
    </row>
    <row r="26" spans="1:16" x14ac:dyDescent="0.25">
      <c r="A26" s="90">
        <v>14</v>
      </c>
      <c r="B26" s="121">
        <f t="shared" si="9"/>
        <v>0</v>
      </c>
      <c r="C26" s="60"/>
      <c r="D26" s="90"/>
      <c r="E26" s="139"/>
      <c r="F26" s="53">
        <f t="shared" ref="F26:F32" si="10">IF(G26=5,H26/G26,)</f>
        <v>0</v>
      </c>
      <c r="G26" s="54">
        <f t="shared" si="7"/>
        <v>0</v>
      </c>
      <c r="H26" s="77"/>
      <c r="I26" s="64"/>
      <c r="J26" s="57"/>
      <c r="K26" s="77">
        <f t="shared" ref="K26" si="11">SUM(H26:J26)</f>
        <v>0</v>
      </c>
      <c r="L26" s="77">
        <f t="shared" ref="L26" si="12">ROUND(E26*F26,2)</f>
        <v>0</v>
      </c>
      <c r="M26" s="77">
        <f t="shared" ref="M26" si="13">ROUND(E26*H26,2)</f>
        <v>0</v>
      </c>
      <c r="N26" s="77">
        <f t="shared" ref="N26" si="14">ROUND(E26*I26,2)</f>
        <v>0</v>
      </c>
      <c r="O26" s="77">
        <f t="shared" ref="O26" si="15">ROUND(E26*J26,2)</f>
        <v>0</v>
      </c>
      <c r="P26" s="77">
        <f t="shared" ref="P26" si="16">SUM(M26:O26)</f>
        <v>0</v>
      </c>
    </row>
    <row r="27" spans="1:16" x14ac:dyDescent="0.25">
      <c r="A27" s="90">
        <v>15</v>
      </c>
      <c r="B27" s="121">
        <f t="shared" si="9"/>
        <v>0</v>
      </c>
      <c r="C27" s="63"/>
      <c r="D27" s="135"/>
      <c r="E27" s="139"/>
      <c r="F27" s="53">
        <f t="shared" si="10"/>
        <v>0</v>
      </c>
      <c r="G27" s="54">
        <f t="shared" si="7"/>
        <v>0</v>
      </c>
      <c r="H27" s="77"/>
      <c r="I27" s="64"/>
      <c r="J27" s="57"/>
      <c r="K27" s="77"/>
      <c r="L27" s="77"/>
      <c r="M27" s="77"/>
      <c r="N27" s="77"/>
      <c r="O27" s="77"/>
      <c r="P27" s="77"/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9"/>
      <c r="F28" s="53">
        <f t="shared" si="10"/>
        <v>0</v>
      </c>
      <c r="G28" s="54">
        <f t="shared" si="7"/>
        <v>0</v>
      </c>
      <c r="H28" s="76"/>
      <c r="I28" s="80"/>
      <c r="J28" s="80"/>
      <c r="K28" s="81">
        <f>SUM(H28:J28)</f>
        <v>0</v>
      </c>
      <c r="L28" s="82">
        <f>ROUND(E28*F28,2)</f>
        <v>0</v>
      </c>
      <c r="M28" s="82">
        <f>ROUND(E28*H28,2)</f>
        <v>0</v>
      </c>
      <c r="N28" s="82">
        <f>ROUND(E28*I28,2)</f>
        <v>0</v>
      </c>
      <c r="O28" s="82">
        <f>ROUND(E28*J28,2)</f>
        <v>0</v>
      </c>
      <c r="P28" s="81">
        <f>SUM(M28:O28)</f>
        <v>0</v>
      </c>
    </row>
    <row r="29" spans="1:16" x14ac:dyDescent="0.25">
      <c r="A29" s="90">
        <v>17</v>
      </c>
      <c r="B29" s="121">
        <f t="shared" si="9"/>
        <v>0</v>
      </c>
      <c r="C29" s="94"/>
      <c r="D29" s="135"/>
      <c r="E29" s="139"/>
      <c r="F29" s="53">
        <f t="shared" si="10"/>
        <v>0</v>
      </c>
      <c r="G29" s="54">
        <f t="shared" si="7"/>
        <v>0</v>
      </c>
      <c r="H29" s="95"/>
      <c r="I29" s="61"/>
      <c r="J29" s="61"/>
      <c r="K29" s="95">
        <f>SUM(H29:J29)</f>
        <v>0</v>
      </c>
      <c r="L29" s="95">
        <f>ROUND(E29*F29,2)</f>
        <v>0</v>
      </c>
      <c r="M29" s="95">
        <f>ROUND(E29*H29,2)</f>
        <v>0</v>
      </c>
      <c r="N29" s="95">
        <f>ROUND(I29*E29,2)</f>
        <v>0</v>
      </c>
      <c r="O29" s="95">
        <f>ROUND(E29*J29,2)</f>
        <v>0</v>
      </c>
      <c r="P29" s="95">
        <f>SUM(M29:O29)</f>
        <v>0</v>
      </c>
    </row>
    <row r="30" spans="1:16" x14ac:dyDescent="0.25">
      <c r="A30" s="90">
        <v>18</v>
      </c>
      <c r="B30" s="121">
        <f t="shared" si="9"/>
        <v>0</v>
      </c>
      <c r="C30" s="94"/>
      <c r="D30" s="135"/>
      <c r="E30" s="139"/>
      <c r="F30" s="53">
        <f t="shared" si="10"/>
        <v>0</v>
      </c>
      <c r="G30" s="54">
        <f t="shared" si="7"/>
        <v>0</v>
      </c>
      <c r="H30" s="77"/>
      <c r="I30" s="61"/>
      <c r="J30" s="61"/>
      <c r="K30" s="95">
        <f>SUM(H30:J30)</f>
        <v>0</v>
      </c>
      <c r="L30" s="95">
        <f>ROUND(E30*F30,2)</f>
        <v>0</v>
      </c>
      <c r="M30" s="95">
        <f>ROUND(E30*H30,2)</f>
        <v>0</v>
      </c>
      <c r="N30" s="95">
        <f>ROUND(I30*E30,2)</f>
        <v>0</v>
      </c>
      <c r="O30" s="95">
        <f>ROUND(E30*J30,2)</f>
        <v>0</v>
      </c>
      <c r="P30" s="95">
        <f>SUM(M30:O30)</f>
        <v>0</v>
      </c>
    </row>
    <row r="31" spans="1:16" x14ac:dyDescent="0.25">
      <c r="A31" s="90">
        <v>19</v>
      </c>
      <c r="B31" s="121">
        <f t="shared" si="9"/>
        <v>0</v>
      </c>
      <c r="C31" s="60"/>
      <c r="D31" s="135"/>
      <c r="E31" s="139"/>
      <c r="F31" s="53">
        <f t="shared" si="10"/>
        <v>0</v>
      </c>
      <c r="G31" s="54">
        <f t="shared" si="7"/>
        <v>0</v>
      </c>
      <c r="H31" s="95"/>
      <c r="I31" s="61"/>
      <c r="J31" s="61"/>
      <c r="K31" s="95">
        <f>SUM(H31:J31)</f>
        <v>0</v>
      </c>
      <c r="L31" s="95">
        <f>ROUND(E31*F31,2)</f>
        <v>0</v>
      </c>
      <c r="M31" s="95">
        <f>ROUND(E31*H31,2)</f>
        <v>0</v>
      </c>
      <c r="N31" s="95">
        <f>ROUND(I31*E31,2)</f>
        <v>0</v>
      </c>
      <c r="O31" s="95">
        <f>ROUND(E31*J31,2)</f>
        <v>0</v>
      </c>
      <c r="P31" s="95">
        <f>SUM(M31:O31)</f>
        <v>0</v>
      </c>
    </row>
    <row r="32" spans="1:16" x14ac:dyDescent="0.25">
      <c r="A32" s="90">
        <v>20</v>
      </c>
      <c r="B32" s="121">
        <f t="shared" si="9"/>
        <v>0</v>
      </c>
      <c r="C32" s="60"/>
      <c r="D32" s="135"/>
      <c r="E32" s="139"/>
      <c r="F32" s="53">
        <f t="shared" si="10"/>
        <v>0</v>
      </c>
      <c r="G32" s="54">
        <f t="shared" si="7"/>
        <v>0</v>
      </c>
      <c r="H32" s="95"/>
      <c r="I32" s="61"/>
      <c r="J32" s="61"/>
      <c r="K32" s="95">
        <f>SUM(H32:J32)</f>
        <v>0</v>
      </c>
      <c r="L32" s="95">
        <f>ROUND(E32*F32,2)</f>
        <v>0</v>
      </c>
      <c r="M32" s="95">
        <f>ROUND(E32*H32,2)</f>
        <v>0</v>
      </c>
      <c r="N32" s="95">
        <f>ROUND(I32*E32,2)</f>
        <v>0</v>
      </c>
      <c r="O32" s="95">
        <f>ROUND(E32*J32,2)</f>
        <v>0</v>
      </c>
      <c r="P32" s="95">
        <f>SUM(M32:O32)</f>
        <v>0</v>
      </c>
    </row>
    <row r="33" spans="1:16" x14ac:dyDescent="0.25">
      <c r="A33" s="122"/>
      <c r="B33" s="122"/>
      <c r="C33" s="122"/>
      <c r="D33" s="130"/>
      <c r="E33" s="131"/>
      <c r="F33" s="123"/>
      <c r="G33" s="123"/>
      <c r="H33" s="77"/>
      <c r="I33" s="91"/>
      <c r="J33" s="91"/>
      <c r="K33" s="124"/>
      <c r="L33" s="124"/>
      <c r="M33" s="124"/>
      <c r="N33" s="124"/>
      <c r="O33" s="124"/>
      <c r="P33" s="124"/>
    </row>
    <row r="34" spans="1:16" x14ac:dyDescent="0.25">
      <c r="A34" s="204" t="s">
        <v>83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26"/>
      <c r="L34" s="125">
        <f>SUM(L$13:L33)</f>
        <v>0</v>
      </c>
      <c r="M34" s="125">
        <f>SUM(M$13:M33)</f>
        <v>0</v>
      </c>
      <c r="N34" s="125">
        <f>SUM(N$13:N33)</f>
        <v>0</v>
      </c>
      <c r="O34" s="125">
        <f>SUM(O$13:O33)</f>
        <v>0</v>
      </c>
      <c r="P34" s="125">
        <f>SUM(P$13:P33)</f>
        <v>0</v>
      </c>
    </row>
    <row r="35" spans="1:16" x14ac:dyDescent="0.25">
      <c r="A35" s="204" t="s">
        <v>84</v>
      </c>
      <c r="B35" s="205"/>
      <c r="C35" s="205"/>
      <c r="D35" s="205"/>
      <c r="E35" s="205"/>
      <c r="F35" s="205"/>
      <c r="G35" s="205"/>
      <c r="H35" s="205"/>
      <c r="I35" s="205"/>
      <c r="J35" s="226"/>
      <c r="K35" s="126">
        <v>0.05</v>
      </c>
      <c r="L35" s="125"/>
      <c r="M35" s="125"/>
      <c r="N35" s="125">
        <f>ROUND(N34*K35,2)</f>
        <v>0</v>
      </c>
      <c r="O35" s="125"/>
      <c r="P35" s="125">
        <f>SUM(M35:O35)</f>
        <v>0</v>
      </c>
    </row>
    <row r="36" spans="1:16" x14ac:dyDescent="0.25">
      <c r="A36" s="204" t="s">
        <v>9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26"/>
      <c r="L36" s="125">
        <f>SUM(L34:L35)</f>
        <v>0</v>
      </c>
      <c r="M36" s="125">
        <f>SUM(M34:M35)</f>
        <v>0</v>
      </c>
      <c r="N36" s="125">
        <f>SUM(N34:N35)</f>
        <v>0</v>
      </c>
      <c r="O36" s="125">
        <f>SUM(O34:O35)</f>
        <v>0</v>
      </c>
      <c r="P36" s="125">
        <f>SUM(P34:P35)</f>
        <v>0</v>
      </c>
    </row>
    <row r="37" spans="1:16" x14ac:dyDescent="0.25">
      <c r="A37" s="19"/>
      <c r="B37" s="19"/>
      <c r="E37" s="22"/>
      <c r="I37" s="19"/>
      <c r="J37" s="19"/>
      <c r="K37" s="19"/>
      <c r="L37" s="19"/>
      <c r="M37" s="19"/>
      <c r="N37" s="19"/>
      <c r="O37" s="19"/>
    </row>
    <row r="38" spans="1:16" x14ac:dyDescent="0.25">
      <c r="A38" s="19"/>
      <c r="B38" s="19"/>
      <c r="C38" s="11"/>
      <c r="D38" s="38"/>
      <c r="E38" s="22"/>
      <c r="F38" s="29"/>
      <c r="G38" s="29"/>
      <c r="H38" s="29"/>
      <c r="I38" s="29"/>
      <c r="J38" s="11"/>
      <c r="K38" s="26"/>
      <c r="L38" s="11"/>
      <c r="M38" s="19"/>
    </row>
    <row r="39" spans="1:16" x14ac:dyDescent="0.2">
      <c r="A39" s="19"/>
      <c r="B39" s="19"/>
      <c r="C39" s="110" t="s">
        <v>81</v>
      </c>
      <c r="D39" s="132"/>
      <c r="E39" s="108"/>
      <c r="F39" s="29"/>
      <c r="G39" s="29"/>
      <c r="H39" s="85"/>
      <c r="I39" s="114" t="s">
        <v>0</v>
      </c>
      <c r="J39" s="14"/>
      <c r="K39" s="2"/>
      <c r="L39" s="11"/>
      <c r="M39" s="19"/>
      <c r="N39" s="19"/>
      <c r="O39" s="19"/>
    </row>
    <row r="40" spans="1:16" x14ac:dyDescent="0.25">
      <c r="A40" s="19"/>
      <c r="B40" s="19"/>
      <c r="C40" s="111"/>
      <c r="D40" s="133"/>
      <c r="E40" s="133" t="str">
        <f>CONCATENATE(Sheet!$I$6,"  /  ",Sheet!$I$9,"  /")</f>
        <v>Jānis Tupreinis  /  05.06.2014  /</v>
      </c>
      <c r="I40" s="116"/>
      <c r="J40" s="116"/>
      <c r="K40" s="117"/>
      <c r="L40" s="117"/>
      <c r="M40" s="117"/>
      <c r="N40" s="117"/>
      <c r="O40" s="118" t="str">
        <f>CONCATENATE(Sheet!$I$7," sert.nr. ",Sheet!$I$8,"  /  ",Sheet!$I$9,"  /")</f>
        <v>Jānis Matisons sert.nr. 20-993  /  05.06.2014  /</v>
      </c>
    </row>
    <row r="41" spans="1:16" ht="13.5" x14ac:dyDescent="0.25">
      <c r="A41" s="19"/>
      <c r="B41" s="19"/>
      <c r="C41" s="206" t="s">
        <v>82</v>
      </c>
      <c r="D41" s="206"/>
      <c r="E41" s="206"/>
      <c r="I41" s="225" t="s">
        <v>82</v>
      </c>
      <c r="J41" s="225"/>
      <c r="K41" s="225"/>
      <c r="L41" s="225"/>
      <c r="M41" s="225"/>
      <c r="N41" s="225"/>
      <c r="O41" s="225"/>
    </row>
    <row r="42" spans="1:16" x14ac:dyDescent="0.2">
      <c r="A42" s="19"/>
      <c r="B42" s="19"/>
      <c r="C42" s="1"/>
      <c r="D42" s="134"/>
      <c r="E42" s="134"/>
      <c r="I42" s="19"/>
      <c r="J42" s="19"/>
      <c r="K42" s="19"/>
      <c r="L42" s="19"/>
      <c r="M42" s="19"/>
      <c r="N42" s="19"/>
      <c r="O42" s="19"/>
    </row>
    <row r="43" spans="1:16" x14ac:dyDescent="0.2">
      <c r="A43" s="19"/>
      <c r="B43" s="19"/>
      <c r="C43" s="1"/>
      <c r="D43" s="134"/>
      <c r="E43" s="134"/>
      <c r="I43" s="19"/>
      <c r="J43" s="19"/>
      <c r="K43" s="19"/>
      <c r="L43" s="19"/>
      <c r="M43" s="19"/>
      <c r="N43" s="19"/>
      <c r="O43" s="19"/>
    </row>
  </sheetData>
  <protectedRanges>
    <protectedRange password="CB6D" sqref="D33" name="Range1_1_1_1_1_1_1_1"/>
  </protectedRanges>
  <mergeCells count="14">
    <mergeCell ref="C41:E41"/>
    <mergeCell ref="I41:O41"/>
    <mergeCell ref="A34:K34"/>
    <mergeCell ref="A35:J35"/>
    <mergeCell ref="A36:K36"/>
    <mergeCell ref="A1:P1"/>
    <mergeCell ref="A2:P2"/>
    <mergeCell ref="A10:A11"/>
    <mergeCell ref="C10:C11"/>
    <mergeCell ref="D10:D11"/>
    <mergeCell ref="E10:E11"/>
    <mergeCell ref="F10:K10"/>
    <mergeCell ref="L10:P10"/>
    <mergeCell ref="B10:B11"/>
  </mergeCells>
  <conditionalFormatting sqref="C22">
    <cfRule type="expression" priority="4" stopIfTrue="1">
      <formula>#REF!</formula>
    </cfRule>
  </conditionalFormatting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Zeros="0" view="pageBreakPreview" topLeftCell="A4" zoomScale="60" zoomScaleNormal="100" workbookViewId="0">
      <selection activeCell="H14" sqref="A14:K32"/>
    </sheetView>
  </sheetViews>
  <sheetFormatPr defaultRowHeight="12.75" x14ac:dyDescent="0.25"/>
  <cols>
    <col min="1" max="2" width="4.28515625" style="19" customWidth="1"/>
    <col min="3" max="3" width="38" style="19" customWidth="1"/>
    <col min="4" max="4" width="7.85546875" style="22" customWidth="1"/>
    <col min="5" max="5" width="7.85546875" style="23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3" width="9.140625" style="19"/>
    <col min="254" max="254" width="4" style="19" customWidth="1"/>
    <col min="255" max="255" width="30" style="19" customWidth="1"/>
    <col min="256" max="256" width="8.28515625" style="19" customWidth="1"/>
    <col min="257" max="267" width="9.7109375" style="19" customWidth="1"/>
    <col min="268" max="268" width="10.85546875" style="19" customWidth="1"/>
    <col min="269" max="509" width="9.140625" style="19"/>
    <col min="510" max="510" width="4" style="19" customWidth="1"/>
    <col min="511" max="511" width="30" style="19" customWidth="1"/>
    <col min="512" max="512" width="8.28515625" style="19" customWidth="1"/>
    <col min="513" max="523" width="9.7109375" style="19" customWidth="1"/>
    <col min="524" max="524" width="10.85546875" style="19" customWidth="1"/>
    <col min="525" max="765" width="9.140625" style="19"/>
    <col min="766" max="766" width="4" style="19" customWidth="1"/>
    <col min="767" max="767" width="30" style="19" customWidth="1"/>
    <col min="768" max="768" width="8.28515625" style="19" customWidth="1"/>
    <col min="769" max="779" width="9.7109375" style="19" customWidth="1"/>
    <col min="780" max="780" width="10.85546875" style="19" customWidth="1"/>
    <col min="781" max="1021" width="9.140625" style="19"/>
    <col min="1022" max="1022" width="4" style="19" customWidth="1"/>
    <col min="1023" max="1023" width="30" style="19" customWidth="1"/>
    <col min="1024" max="1024" width="8.28515625" style="19" customWidth="1"/>
    <col min="1025" max="1035" width="9.7109375" style="19" customWidth="1"/>
    <col min="1036" max="1036" width="10.85546875" style="19" customWidth="1"/>
    <col min="1037" max="1277" width="9.140625" style="19"/>
    <col min="1278" max="1278" width="4" style="19" customWidth="1"/>
    <col min="1279" max="1279" width="30" style="19" customWidth="1"/>
    <col min="1280" max="1280" width="8.28515625" style="19" customWidth="1"/>
    <col min="1281" max="1291" width="9.7109375" style="19" customWidth="1"/>
    <col min="1292" max="1292" width="10.85546875" style="19" customWidth="1"/>
    <col min="1293" max="1533" width="9.140625" style="19"/>
    <col min="1534" max="1534" width="4" style="19" customWidth="1"/>
    <col min="1535" max="1535" width="30" style="19" customWidth="1"/>
    <col min="1536" max="1536" width="8.28515625" style="19" customWidth="1"/>
    <col min="1537" max="1547" width="9.7109375" style="19" customWidth="1"/>
    <col min="1548" max="1548" width="10.85546875" style="19" customWidth="1"/>
    <col min="1549" max="1789" width="9.140625" style="19"/>
    <col min="1790" max="1790" width="4" style="19" customWidth="1"/>
    <col min="1791" max="1791" width="30" style="19" customWidth="1"/>
    <col min="1792" max="1792" width="8.28515625" style="19" customWidth="1"/>
    <col min="1793" max="1803" width="9.7109375" style="19" customWidth="1"/>
    <col min="1804" max="1804" width="10.85546875" style="19" customWidth="1"/>
    <col min="1805" max="2045" width="9.140625" style="19"/>
    <col min="2046" max="2046" width="4" style="19" customWidth="1"/>
    <col min="2047" max="2047" width="30" style="19" customWidth="1"/>
    <col min="2048" max="2048" width="8.28515625" style="19" customWidth="1"/>
    <col min="2049" max="2059" width="9.7109375" style="19" customWidth="1"/>
    <col min="2060" max="2060" width="10.85546875" style="19" customWidth="1"/>
    <col min="2061" max="2301" width="9.140625" style="19"/>
    <col min="2302" max="2302" width="4" style="19" customWidth="1"/>
    <col min="2303" max="2303" width="30" style="19" customWidth="1"/>
    <col min="2304" max="2304" width="8.28515625" style="19" customWidth="1"/>
    <col min="2305" max="2315" width="9.7109375" style="19" customWidth="1"/>
    <col min="2316" max="2316" width="10.85546875" style="19" customWidth="1"/>
    <col min="2317" max="2557" width="9.140625" style="19"/>
    <col min="2558" max="2558" width="4" style="19" customWidth="1"/>
    <col min="2559" max="2559" width="30" style="19" customWidth="1"/>
    <col min="2560" max="2560" width="8.28515625" style="19" customWidth="1"/>
    <col min="2561" max="2571" width="9.7109375" style="19" customWidth="1"/>
    <col min="2572" max="2572" width="10.85546875" style="19" customWidth="1"/>
    <col min="2573" max="2813" width="9.140625" style="19"/>
    <col min="2814" max="2814" width="4" style="19" customWidth="1"/>
    <col min="2815" max="2815" width="30" style="19" customWidth="1"/>
    <col min="2816" max="2816" width="8.28515625" style="19" customWidth="1"/>
    <col min="2817" max="2827" width="9.7109375" style="19" customWidth="1"/>
    <col min="2828" max="2828" width="10.85546875" style="19" customWidth="1"/>
    <col min="2829" max="3069" width="9.140625" style="19"/>
    <col min="3070" max="3070" width="4" style="19" customWidth="1"/>
    <col min="3071" max="3071" width="30" style="19" customWidth="1"/>
    <col min="3072" max="3072" width="8.28515625" style="19" customWidth="1"/>
    <col min="3073" max="3083" width="9.7109375" style="19" customWidth="1"/>
    <col min="3084" max="3084" width="10.85546875" style="19" customWidth="1"/>
    <col min="3085" max="3325" width="9.140625" style="19"/>
    <col min="3326" max="3326" width="4" style="19" customWidth="1"/>
    <col min="3327" max="3327" width="30" style="19" customWidth="1"/>
    <col min="3328" max="3328" width="8.28515625" style="19" customWidth="1"/>
    <col min="3329" max="3339" width="9.7109375" style="19" customWidth="1"/>
    <col min="3340" max="3340" width="10.85546875" style="19" customWidth="1"/>
    <col min="3341" max="3581" width="9.140625" style="19"/>
    <col min="3582" max="3582" width="4" style="19" customWidth="1"/>
    <col min="3583" max="3583" width="30" style="19" customWidth="1"/>
    <col min="3584" max="3584" width="8.28515625" style="19" customWidth="1"/>
    <col min="3585" max="3595" width="9.7109375" style="19" customWidth="1"/>
    <col min="3596" max="3596" width="10.85546875" style="19" customWidth="1"/>
    <col min="3597" max="3837" width="9.140625" style="19"/>
    <col min="3838" max="3838" width="4" style="19" customWidth="1"/>
    <col min="3839" max="3839" width="30" style="19" customWidth="1"/>
    <col min="3840" max="3840" width="8.28515625" style="19" customWidth="1"/>
    <col min="3841" max="3851" width="9.7109375" style="19" customWidth="1"/>
    <col min="3852" max="3852" width="10.85546875" style="19" customWidth="1"/>
    <col min="3853" max="4093" width="9.140625" style="19"/>
    <col min="4094" max="4094" width="4" style="19" customWidth="1"/>
    <col min="4095" max="4095" width="30" style="19" customWidth="1"/>
    <col min="4096" max="4096" width="8.28515625" style="19" customWidth="1"/>
    <col min="4097" max="4107" width="9.7109375" style="19" customWidth="1"/>
    <col min="4108" max="4108" width="10.85546875" style="19" customWidth="1"/>
    <col min="4109" max="4349" width="9.140625" style="19"/>
    <col min="4350" max="4350" width="4" style="19" customWidth="1"/>
    <col min="4351" max="4351" width="30" style="19" customWidth="1"/>
    <col min="4352" max="4352" width="8.28515625" style="19" customWidth="1"/>
    <col min="4353" max="4363" width="9.7109375" style="19" customWidth="1"/>
    <col min="4364" max="4364" width="10.85546875" style="19" customWidth="1"/>
    <col min="4365" max="4605" width="9.140625" style="19"/>
    <col min="4606" max="4606" width="4" style="19" customWidth="1"/>
    <col min="4607" max="4607" width="30" style="19" customWidth="1"/>
    <col min="4608" max="4608" width="8.28515625" style="19" customWidth="1"/>
    <col min="4609" max="4619" width="9.7109375" style="19" customWidth="1"/>
    <col min="4620" max="4620" width="10.85546875" style="19" customWidth="1"/>
    <col min="4621" max="4861" width="9.140625" style="19"/>
    <col min="4862" max="4862" width="4" style="19" customWidth="1"/>
    <col min="4863" max="4863" width="30" style="19" customWidth="1"/>
    <col min="4864" max="4864" width="8.28515625" style="19" customWidth="1"/>
    <col min="4865" max="4875" width="9.7109375" style="19" customWidth="1"/>
    <col min="4876" max="4876" width="10.85546875" style="19" customWidth="1"/>
    <col min="4877" max="5117" width="9.140625" style="19"/>
    <col min="5118" max="5118" width="4" style="19" customWidth="1"/>
    <col min="5119" max="5119" width="30" style="19" customWidth="1"/>
    <col min="5120" max="5120" width="8.28515625" style="19" customWidth="1"/>
    <col min="5121" max="5131" width="9.7109375" style="19" customWidth="1"/>
    <col min="5132" max="5132" width="10.85546875" style="19" customWidth="1"/>
    <col min="5133" max="5373" width="9.140625" style="19"/>
    <col min="5374" max="5374" width="4" style="19" customWidth="1"/>
    <col min="5375" max="5375" width="30" style="19" customWidth="1"/>
    <col min="5376" max="5376" width="8.28515625" style="19" customWidth="1"/>
    <col min="5377" max="5387" width="9.7109375" style="19" customWidth="1"/>
    <col min="5388" max="5388" width="10.85546875" style="19" customWidth="1"/>
    <col min="5389" max="5629" width="9.140625" style="19"/>
    <col min="5630" max="5630" width="4" style="19" customWidth="1"/>
    <col min="5631" max="5631" width="30" style="19" customWidth="1"/>
    <col min="5632" max="5632" width="8.28515625" style="19" customWidth="1"/>
    <col min="5633" max="5643" width="9.7109375" style="19" customWidth="1"/>
    <col min="5644" max="5644" width="10.85546875" style="19" customWidth="1"/>
    <col min="5645" max="5885" width="9.140625" style="19"/>
    <col min="5886" max="5886" width="4" style="19" customWidth="1"/>
    <col min="5887" max="5887" width="30" style="19" customWidth="1"/>
    <col min="5888" max="5888" width="8.28515625" style="19" customWidth="1"/>
    <col min="5889" max="5899" width="9.7109375" style="19" customWidth="1"/>
    <col min="5900" max="5900" width="10.85546875" style="19" customWidth="1"/>
    <col min="5901" max="6141" width="9.140625" style="19"/>
    <col min="6142" max="6142" width="4" style="19" customWidth="1"/>
    <col min="6143" max="6143" width="30" style="19" customWidth="1"/>
    <col min="6144" max="6144" width="8.28515625" style="19" customWidth="1"/>
    <col min="6145" max="6155" width="9.7109375" style="19" customWidth="1"/>
    <col min="6156" max="6156" width="10.85546875" style="19" customWidth="1"/>
    <col min="6157" max="6397" width="9.140625" style="19"/>
    <col min="6398" max="6398" width="4" style="19" customWidth="1"/>
    <col min="6399" max="6399" width="30" style="19" customWidth="1"/>
    <col min="6400" max="6400" width="8.28515625" style="19" customWidth="1"/>
    <col min="6401" max="6411" width="9.7109375" style="19" customWidth="1"/>
    <col min="6412" max="6412" width="10.85546875" style="19" customWidth="1"/>
    <col min="6413" max="6653" width="9.140625" style="19"/>
    <col min="6654" max="6654" width="4" style="19" customWidth="1"/>
    <col min="6655" max="6655" width="30" style="19" customWidth="1"/>
    <col min="6656" max="6656" width="8.28515625" style="19" customWidth="1"/>
    <col min="6657" max="6667" width="9.7109375" style="19" customWidth="1"/>
    <col min="6668" max="6668" width="10.85546875" style="19" customWidth="1"/>
    <col min="6669" max="6909" width="9.140625" style="19"/>
    <col min="6910" max="6910" width="4" style="19" customWidth="1"/>
    <col min="6911" max="6911" width="30" style="19" customWidth="1"/>
    <col min="6912" max="6912" width="8.28515625" style="19" customWidth="1"/>
    <col min="6913" max="6923" width="9.7109375" style="19" customWidth="1"/>
    <col min="6924" max="6924" width="10.85546875" style="19" customWidth="1"/>
    <col min="6925" max="7165" width="9.140625" style="19"/>
    <col min="7166" max="7166" width="4" style="19" customWidth="1"/>
    <col min="7167" max="7167" width="30" style="19" customWidth="1"/>
    <col min="7168" max="7168" width="8.28515625" style="19" customWidth="1"/>
    <col min="7169" max="7179" width="9.7109375" style="19" customWidth="1"/>
    <col min="7180" max="7180" width="10.85546875" style="19" customWidth="1"/>
    <col min="7181" max="7421" width="9.140625" style="19"/>
    <col min="7422" max="7422" width="4" style="19" customWidth="1"/>
    <col min="7423" max="7423" width="30" style="19" customWidth="1"/>
    <col min="7424" max="7424" width="8.28515625" style="19" customWidth="1"/>
    <col min="7425" max="7435" width="9.7109375" style="19" customWidth="1"/>
    <col min="7436" max="7436" width="10.85546875" style="19" customWidth="1"/>
    <col min="7437" max="7677" width="9.140625" style="19"/>
    <col min="7678" max="7678" width="4" style="19" customWidth="1"/>
    <col min="7679" max="7679" width="30" style="19" customWidth="1"/>
    <col min="7680" max="7680" width="8.28515625" style="19" customWidth="1"/>
    <col min="7681" max="7691" width="9.7109375" style="19" customWidth="1"/>
    <col min="7692" max="7692" width="10.85546875" style="19" customWidth="1"/>
    <col min="7693" max="7933" width="9.140625" style="19"/>
    <col min="7934" max="7934" width="4" style="19" customWidth="1"/>
    <col min="7935" max="7935" width="30" style="19" customWidth="1"/>
    <col min="7936" max="7936" width="8.28515625" style="19" customWidth="1"/>
    <col min="7937" max="7947" width="9.7109375" style="19" customWidth="1"/>
    <col min="7948" max="7948" width="10.85546875" style="19" customWidth="1"/>
    <col min="7949" max="8189" width="9.140625" style="19"/>
    <col min="8190" max="8190" width="4" style="19" customWidth="1"/>
    <col min="8191" max="8191" width="30" style="19" customWidth="1"/>
    <col min="8192" max="8192" width="8.28515625" style="19" customWidth="1"/>
    <col min="8193" max="8203" width="9.7109375" style="19" customWidth="1"/>
    <col min="8204" max="8204" width="10.85546875" style="19" customWidth="1"/>
    <col min="8205" max="8445" width="9.140625" style="19"/>
    <col min="8446" max="8446" width="4" style="19" customWidth="1"/>
    <col min="8447" max="8447" width="30" style="19" customWidth="1"/>
    <col min="8448" max="8448" width="8.28515625" style="19" customWidth="1"/>
    <col min="8449" max="8459" width="9.7109375" style="19" customWidth="1"/>
    <col min="8460" max="8460" width="10.85546875" style="19" customWidth="1"/>
    <col min="8461" max="8701" width="9.140625" style="19"/>
    <col min="8702" max="8702" width="4" style="19" customWidth="1"/>
    <col min="8703" max="8703" width="30" style="19" customWidth="1"/>
    <col min="8704" max="8704" width="8.28515625" style="19" customWidth="1"/>
    <col min="8705" max="8715" width="9.7109375" style="19" customWidth="1"/>
    <col min="8716" max="8716" width="10.85546875" style="19" customWidth="1"/>
    <col min="8717" max="8957" width="9.140625" style="19"/>
    <col min="8958" max="8958" width="4" style="19" customWidth="1"/>
    <col min="8959" max="8959" width="30" style="19" customWidth="1"/>
    <col min="8960" max="8960" width="8.28515625" style="19" customWidth="1"/>
    <col min="8961" max="8971" width="9.7109375" style="19" customWidth="1"/>
    <col min="8972" max="8972" width="10.85546875" style="19" customWidth="1"/>
    <col min="8973" max="9213" width="9.140625" style="19"/>
    <col min="9214" max="9214" width="4" style="19" customWidth="1"/>
    <col min="9215" max="9215" width="30" style="19" customWidth="1"/>
    <col min="9216" max="9216" width="8.28515625" style="19" customWidth="1"/>
    <col min="9217" max="9227" width="9.7109375" style="19" customWidth="1"/>
    <col min="9228" max="9228" width="10.85546875" style="19" customWidth="1"/>
    <col min="9229" max="9469" width="9.140625" style="19"/>
    <col min="9470" max="9470" width="4" style="19" customWidth="1"/>
    <col min="9471" max="9471" width="30" style="19" customWidth="1"/>
    <col min="9472" max="9472" width="8.28515625" style="19" customWidth="1"/>
    <col min="9473" max="9483" width="9.7109375" style="19" customWidth="1"/>
    <col min="9484" max="9484" width="10.85546875" style="19" customWidth="1"/>
    <col min="9485" max="9725" width="9.140625" style="19"/>
    <col min="9726" max="9726" width="4" style="19" customWidth="1"/>
    <col min="9727" max="9727" width="30" style="19" customWidth="1"/>
    <col min="9728" max="9728" width="8.28515625" style="19" customWidth="1"/>
    <col min="9729" max="9739" width="9.7109375" style="19" customWidth="1"/>
    <col min="9740" max="9740" width="10.85546875" style="19" customWidth="1"/>
    <col min="9741" max="9981" width="9.140625" style="19"/>
    <col min="9982" max="9982" width="4" style="19" customWidth="1"/>
    <col min="9983" max="9983" width="30" style="19" customWidth="1"/>
    <col min="9984" max="9984" width="8.28515625" style="19" customWidth="1"/>
    <col min="9985" max="9995" width="9.7109375" style="19" customWidth="1"/>
    <col min="9996" max="9996" width="10.85546875" style="19" customWidth="1"/>
    <col min="9997" max="10237" width="9.140625" style="19"/>
    <col min="10238" max="10238" width="4" style="19" customWidth="1"/>
    <col min="10239" max="10239" width="30" style="19" customWidth="1"/>
    <col min="10240" max="10240" width="8.28515625" style="19" customWidth="1"/>
    <col min="10241" max="10251" width="9.7109375" style="19" customWidth="1"/>
    <col min="10252" max="10252" width="10.85546875" style="19" customWidth="1"/>
    <col min="10253" max="10493" width="9.140625" style="19"/>
    <col min="10494" max="10494" width="4" style="19" customWidth="1"/>
    <col min="10495" max="10495" width="30" style="19" customWidth="1"/>
    <col min="10496" max="10496" width="8.28515625" style="19" customWidth="1"/>
    <col min="10497" max="10507" width="9.7109375" style="19" customWidth="1"/>
    <col min="10508" max="10508" width="10.85546875" style="19" customWidth="1"/>
    <col min="10509" max="10749" width="9.140625" style="19"/>
    <col min="10750" max="10750" width="4" style="19" customWidth="1"/>
    <col min="10751" max="10751" width="30" style="19" customWidth="1"/>
    <col min="10752" max="10752" width="8.28515625" style="19" customWidth="1"/>
    <col min="10753" max="10763" width="9.7109375" style="19" customWidth="1"/>
    <col min="10764" max="10764" width="10.85546875" style="19" customWidth="1"/>
    <col min="10765" max="11005" width="9.140625" style="19"/>
    <col min="11006" max="11006" width="4" style="19" customWidth="1"/>
    <col min="11007" max="11007" width="30" style="19" customWidth="1"/>
    <col min="11008" max="11008" width="8.28515625" style="19" customWidth="1"/>
    <col min="11009" max="11019" width="9.7109375" style="19" customWidth="1"/>
    <col min="11020" max="11020" width="10.85546875" style="19" customWidth="1"/>
    <col min="11021" max="11261" width="9.140625" style="19"/>
    <col min="11262" max="11262" width="4" style="19" customWidth="1"/>
    <col min="11263" max="11263" width="30" style="19" customWidth="1"/>
    <col min="11264" max="11264" width="8.28515625" style="19" customWidth="1"/>
    <col min="11265" max="11275" width="9.7109375" style="19" customWidth="1"/>
    <col min="11276" max="11276" width="10.85546875" style="19" customWidth="1"/>
    <col min="11277" max="11517" width="9.140625" style="19"/>
    <col min="11518" max="11518" width="4" style="19" customWidth="1"/>
    <col min="11519" max="11519" width="30" style="19" customWidth="1"/>
    <col min="11520" max="11520" width="8.28515625" style="19" customWidth="1"/>
    <col min="11521" max="11531" width="9.7109375" style="19" customWidth="1"/>
    <col min="11532" max="11532" width="10.85546875" style="19" customWidth="1"/>
    <col min="11533" max="11773" width="9.140625" style="19"/>
    <col min="11774" max="11774" width="4" style="19" customWidth="1"/>
    <col min="11775" max="11775" width="30" style="19" customWidth="1"/>
    <col min="11776" max="11776" width="8.28515625" style="19" customWidth="1"/>
    <col min="11777" max="11787" width="9.7109375" style="19" customWidth="1"/>
    <col min="11788" max="11788" width="10.85546875" style="19" customWidth="1"/>
    <col min="11789" max="12029" width="9.140625" style="19"/>
    <col min="12030" max="12030" width="4" style="19" customWidth="1"/>
    <col min="12031" max="12031" width="30" style="19" customWidth="1"/>
    <col min="12032" max="12032" width="8.28515625" style="19" customWidth="1"/>
    <col min="12033" max="12043" width="9.7109375" style="19" customWidth="1"/>
    <col min="12044" max="12044" width="10.85546875" style="19" customWidth="1"/>
    <col min="12045" max="12285" width="9.140625" style="19"/>
    <col min="12286" max="12286" width="4" style="19" customWidth="1"/>
    <col min="12287" max="12287" width="30" style="19" customWidth="1"/>
    <col min="12288" max="12288" width="8.28515625" style="19" customWidth="1"/>
    <col min="12289" max="12299" width="9.7109375" style="19" customWidth="1"/>
    <col min="12300" max="12300" width="10.85546875" style="19" customWidth="1"/>
    <col min="12301" max="12541" width="9.140625" style="19"/>
    <col min="12542" max="12542" width="4" style="19" customWidth="1"/>
    <col min="12543" max="12543" width="30" style="19" customWidth="1"/>
    <col min="12544" max="12544" width="8.28515625" style="19" customWidth="1"/>
    <col min="12545" max="12555" width="9.7109375" style="19" customWidth="1"/>
    <col min="12556" max="12556" width="10.85546875" style="19" customWidth="1"/>
    <col min="12557" max="12797" width="9.140625" style="19"/>
    <col min="12798" max="12798" width="4" style="19" customWidth="1"/>
    <col min="12799" max="12799" width="30" style="19" customWidth="1"/>
    <col min="12800" max="12800" width="8.28515625" style="19" customWidth="1"/>
    <col min="12801" max="12811" width="9.7109375" style="19" customWidth="1"/>
    <col min="12812" max="12812" width="10.85546875" style="19" customWidth="1"/>
    <col min="12813" max="13053" width="9.140625" style="19"/>
    <col min="13054" max="13054" width="4" style="19" customWidth="1"/>
    <col min="13055" max="13055" width="30" style="19" customWidth="1"/>
    <col min="13056" max="13056" width="8.28515625" style="19" customWidth="1"/>
    <col min="13057" max="13067" width="9.7109375" style="19" customWidth="1"/>
    <col min="13068" max="13068" width="10.85546875" style="19" customWidth="1"/>
    <col min="13069" max="13309" width="9.140625" style="19"/>
    <col min="13310" max="13310" width="4" style="19" customWidth="1"/>
    <col min="13311" max="13311" width="30" style="19" customWidth="1"/>
    <col min="13312" max="13312" width="8.28515625" style="19" customWidth="1"/>
    <col min="13313" max="13323" width="9.7109375" style="19" customWidth="1"/>
    <col min="13324" max="13324" width="10.85546875" style="19" customWidth="1"/>
    <col min="13325" max="13565" width="9.140625" style="19"/>
    <col min="13566" max="13566" width="4" style="19" customWidth="1"/>
    <col min="13567" max="13567" width="30" style="19" customWidth="1"/>
    <col min="13568" max="13568" width="8.28515625" style="19" customWidth="1"/>
    <col min="13569" max="13579" width="9.7109375" style="19" customWidth="1"/>
    <col min="13580" max="13580" width="10.85546875" style="19" customWidth="1"/>
    <col min="13581" max="13821" width="9.140625" style="19"/>
    <col min="13822" max="13822" width="4" style="19" customWidth="1"/>
    <col min="13823" max="13823" width="30" style="19" customWidth="1"/>
    <col min="13824" max="13824" width="8.28515625" style="19" customWidth="1"/>
    <col min="13825" max="13835" width="9.7109375" style="19" customWidth="1"/>
    <col min="13836" max="13836" width="10.85546875" style="19" customWidth="1"/>
    <col min="13837" max="14077" width="9.140625" style="19"/>
    <col min="14078" max="14078" width="4" style="19" customWidth="1"/>
    <col min="14079" max="14079" width="30" style="19" customWidth="1"/>
    <col min="14080" max="14080" width="8.28515625" style="19" customWidth="1"/>
    <col min="14081" max="14091" width="9.7109375" style="19" customWidth="1"/>
    <col min="14092" max="14092" width="10.85546875" style="19" customWidth="1"/>
    <col min="14093" max="14333" width="9.140625" style="19"/>
    <col min="14334" max="14334" width="4" style="19" customWidth="1"/>
    <col min="14335" max="14335" width="30" style="19" customWidth="1"/>
    <col min="14336" max="14336" width="8.28515625" style="19" customWidth="1"/>
    <col min="14337" max="14347" width="9.7109375" style="19" customWidth="1"/>
    <col min="14348" max="14348" width="10.85546875" style="19" customWidth="1"/>
    <col min="14349" max="14589" width="9.140625" style="19"/>
    <col min="14590" max="14590" width="4" style="19" customWidth="1"/>
    <col min="14591" max="14591" width="30" style="19" customWidth="1"/>
    <col min="14592" max="14592" width="8.28515625" style="19" customWidth="1"/>
    <col min="14593" max="14603" width="9.7109375" style="19" customWidth="1"/>
    <col min="14604" max="14604" width="10.85546875" style="19" customWidth="1"/>
    <col min="14605" max="14845" width="9.140625" style="19"/>
    <col min="14846" max="14846" width="4" style="19" customWidth="1"/>
    <col min="14847" max="14847" width="30" style="19" customWidth="1"/>
    <col min="14848" max="14848" width="8.28515625" style="19" customWidth="1"/>
    <col min="14849" max="14859" width="9.7109375" style="19" customWidth="1"/>
    <col min="14860" max="14860" width="10.85546875" style="19" customWidth="1"/>
    <col min="14861" max="15101" width="9.140625" style="19"/>
    <col min="15102" max="15102" width="4" style="19" customWidth="1"/>
    <col min="15103" max="15103" width="30" style="19" customWidth="1"/>
    <col min="15104" max="15104" width="8.28515625" style="19" customWidth="1"/>
    <col min="15105" max="15115" width="9.7109375" style="19" customWidth="1"/>
    <col min="15116" max="15116" width="10.85546875" style="19" customWidth="1"/>
    <col min="15117" max="15357" width="9.140625" style="19"/>
    <col min="15358" max="15358" width="4" style="19" customWidth="1"/>
    <col min="15359" max="15359" width="30" style="19" customWidth="1"/>
    <col min="15360" max="15360" width="8.28515625" style="19" customWidth="1"/>
    <col min="15361" max="15371" width="9.7109375" style="19" customWidth="1"/>
    <col min="15372" max="15372" width="10.85546875" style="19" customWidth="1"/>
    <col min="15373" max="15613" width="9.140625" style="19"/>
    <col min="15614" max="15614" width="4" style="19" customWidth="1"/>
    <col min="15615" max="15615" width="30" style="19" customWidth="1"/>
    <col min="15616" max="15616" width="8.28515625" style="19" customWidth="1"/>
    <col min="15617" max="15627" width="9.7109375" style="19" customWidth="1"/>
    <col min="15628" max="15628" width="10.85546875" style="19" customWidth="1"/>
    <col min="15629" max="15869" width="9.140625" style="19"/>
    <col min="15870" max="15870" width="4" style="19" customWidth="1"/>
    <col min="15871" max="15871" width="30" style="19" customWidth="1"/>
    <col min="15872" max="15872" width="8.28515625" style="19" customWidth="1"/>
    <col min="15873" max="15883" width="9.7109375" style="19" customWidth="1"/>
    <col min="15884" max="15884" width="10.85546875" style="19" customWidth="1"/>
    <col min="15885" max="16125" width="9.140625" style="19"/>
    <col min="16126" max="16126" width="4" style="19" customWidth="1"/>
    <col min="16127" max="16127" width="30" style="19" customWidth="1"/>
    <col min="16128" max="16128" width="8.28515625" style="19" customWidth="1"/>
    <col min="16129" max="16139" width="9.7109375" style="19" customWidth="1"/>
    <col min="16140" max="16140" width="10.85546875" style="19" customWidth="1"/>
    <col min="16141" max="16384" width="9.140625" style="19"/>
  </cols>
  <sheetData>
    <row r="1" spans="1:16" x14ac:dyDescent="0.25">
      <c r="A1" s="203" t="s">
        <v>13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14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C3" s="3" t="str">
        <f>CONCATENATE(Sheet!$H$1,"  ",Sheet!$I$1)</f>
        <v>Pasūtītājs:  Valkas novada dome</v>
      </c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162"/>
      <c r="J7" s="71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E8" s="22"/>
      <c r="I8" s="152"/>
      <c r="J8" s="72"/>
      <c r="K8" s="19"/>
      <c r="L8" s="19"/>
      <c r="M8" s="19"/>
      <c r="N8" s="29"/>
      <c r="O8" s="29" t="s">
        <v>2</v>
      </c>
      <c r="P8" s="25">
        <f>P22</f>
        <v>0</v>
      </c>
    </row>
    <row r="9" spans="1:16" x14ac:dyDescent="0.25">
      <c r="A9" s="87"/>
      <c r="B9" s="87"/>
      <c r="E9" s="22"/>
      <c r="I9" s="19"/>
      <c r="J9" s="19"/>
      <c r="K9" s="19"/>
      <c r="L9" s="19"/>
      <c r="M9" s="19"/>
      <c r="N9" s="19"/>
      <c r="O9" s="29"/>
    </row>
    <row r="10" spans="1:16" ht="12.7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5.75" customHeight="1" x14ac:dyDescent="0.25">
      <c r="A12" s="27">
        <v>1</v>
      </c>
      <c r="B12" s="27"/>
      <c r="C12" s="37">
        <v>2</v>
      </c>
      <c r="D12" s="27">
        <v>3</v>
      </c>
      <c r="E12" s="37">
        <v>4</v>
      </c>
      <c r="F12" s="27">
        <v>5</v>
      </c>
      <c r="G12" s="37">
        <v>6</v>
      </c>
      <c r="H12" s="27">
        <v>7</v>
      </c>
      <c r="I12" s="37">
        <v>8</v>
      </c>
      <c r="J12" s="27">
        <v>9</v>
      </c>
      <c r="K12" s="37">
        <v>10</v>
      </c>
      <c r="L12" s="27">
        <v>11</v>
      </c>
      <c r="M12" s="37">
        <v>12</v>
      </c>
      <c r="N12" s="27">
        <v>13</v>
      </c>
      <c r="O12" s="37">
        <v>14</v>
      </c>
      <c r="P12" s="27">
        <v>15</v>
      </c>
    </row>
    <row r="13" spans="1:16" x14ac:dyDescent="0.25">
      <c r="A13" s="90">
        <v>1</v>
      </c>
      <c r="B13" s="120"/>
      <c r="C13" s="63"/>
      <c r="D13" s="90"/>
      <c r="E13" s="140"/>
      <c r="F13" s="61"/>
      <c r="G13" s="45"/>
      <c r="H13" s="76"/>
      <c r="I13" s="45"/>
      <c r="J13" s="57"/>
      <c r="K13" s="76">
        <f>SUM(H13:J13)</f>
        <v>0</v>
      </c>
      <c r="L13" s="76">
        <f t="shared" ref="L13:L18" si="0">ROUND(E13*F13,2)</f>
        <v>0</v>
      </c>
      <c r="M13" s="76">
        <f t="shared" ref="M13:M18" si="1">ROUND(E13*H13,2)</f>
        <v>0</v>
      </c>
      <c r="N13" s="76">
        <f t="shared" ref="N13:N18" si="2">ROUND(E13*I13,2)</f>
        <v>0</v>
      </c>
      <c r="O13" s="76">
        <f t="shared" ref="O13:O18" si="3">ROUND(E13*J13,2)</f>
        <v>0</v>
      </c>
      <c r="P13" s="76">
        <f t="shared" ref="P13:P18" si="4">SUM(M13:O13)</f>
        <v>0</v>
      </c>
    </row>
    <row r="14" spans="1:16" x14ac:dyDescent="0.25">
      <c r="A14" s="90">
        <v>2</v>
      </c>
      <c r="B14" s="121">
        <f>IF(G14=5,"L.c.",)</f>
        <v>0</v>
      </c>
      <c r="C14" s="67"/>
      <c r="D14" s="90"/>
      <c r="E14" s="140"/>
      <c r="F14" s="53">
        <f t="shared" ref="F14:F16" si="5">IF(G14=5,H14/G14,)</f>
        <v>0</v>
      </c>
      <c r="G14" s="54">
        <f t="shared" ref="G14:G18" si="6">IF(H14&gt;0,5,)</f>
        <v>0</v>
      </c>
      <c r="H14" s="77"/>
      <c r="I14" s="45"/>
      <c r="J14" s="57"/>
      <c r="K14" s="76">
        <f>SUM(H14:J14)</f>
        <v>0</v>
      </c>
      <c r="L14" s="76">
        <f t="shared" si="0"/>
        <v>0</v>
      </c>
      <c r="M14" s="76">
        <f t="shared" si="1"/>
        <v>0</v>
      </c>
      <c r="N14" s="76">
        <f t="shared" si="2"/>
        <v>0</v>
      </c>
      <c r="O14" s="76">
        <f t="shared" si="3"/>
        <v>0</v>
      </c>
      <c r="P14" s="76">
        <f t="shared" si="4"/>
        <v>0</v>
      </c>
    </row>
    <row r="15" spans="1:16" ht="42.75" customHeight="1" x14ac:dyDescent="0.25">
      <c r="A15" s="90">
        <v>3</v>
      </c>
      <c r="B15" s="121">
        <f t="shared" ref="B15:B17" si="7">IF(G15=5,"L.c.",)</f>
        <v>0</v>
      </c>
      <c r="C15" s="60"/>
      <c r="D15" s="90"/>
      <c r="E15" s="140"/>
      <c r="F15" s="53">
        <f t="shared" si="5"/>
        <v>0</v>
      </c>
      <c r="G15" s="54">
        <f t="shared" si="6"/>
        <v>0</v>
      </c>
      <c r="H15" s="77"/>
      <c r="I15" s="45"/>
      <c r="J15" s="57"/>
      <c r="K15" s="76">
        <f>SUM(H15:J15)</f>
        <v>0</v>
      </c>
      <c r="L15" s="76">
        <f t="shared" si="0"/>
        <v>0</v>
      </c>
      <c r="M15" s="76">
        <f t="shared" si="1"/>
        <v>0</v>
      </c>
      <c r="N15" s="76">
        <f t="shared" si="2"/>
        <v>0</v>
      </c>
      <c r="O15" s="76">
        <f t="shared" si="3"/>
        <v>0</v>
      </c>
      <c r="P15" s="76">
        <f t="shared" si="4"/>
        <v>0</v>
      </c>
    </row>
    <row r="16" spans="1:16" x14ac:dyDescent="0.25">
      <c r="A16" s="90">
        <v>4</v>
      </c>
      <c r="B16" s="121">
        <f t="shared" si="7"/>
        <v>0</v>
      </c>
      <c r="C16" s="60"/>
      <c r="D16" s="90"/>
      <c r="E16" s="140"/>
      <c r="F16" s="53">
        <f t="shared" si="5"/>
        <v>0</v>
      </c>
      <c r="G16" s="54">
        <f t="shared" si="6"/>
        <v>0</v>
      </c>
      <c r="H16" s="77"/>
      <c r="I16" s="64"/>
      <c r="J16" s="57"/>
      <c r="K16" s="77">
        <f>SUM(H16:J16)</f>
        <v>0</v>
      </c>
      <c r="L16" s="77">
        <f t="shared" si="0"/>
        <v>0</v>
      </c>
      <c r="M16" s="77">
        <f t="shared" si="1"/>
        <v>0</v>
      </c>
      <c r="N16" s="77">
        <f t="shared" si="2"/>
        <v>0</v>
      </c>
      <c r="O16" s="77">
        <f t="shared" si="3"/>
        <v>0</v>
      </c>
      <c r="P16" s="77">
        <f t="shared" si="4"/>
        <v>0</v>
      </c>
    </row>
    <row r="17" spans="1:16" ht="15.75" customHeight="1" x14ac:dyDescent="0.25">
      <c r="A17" s="90">
        <v>5</v>
      </c>
      <c r="B17" s="121">
        <f t="shared" si="7"/>
        <v>0</v>
      </c>
      <c r="C17" s="63"/>
      <c r="D17" s="90"/>
      <c r="E17" s="140"/>
      <c r="F17" s="53">
        <f t="shared" ref="F17:F18" si="8">IF(G17=5,H17/G17,)</f>
        <v>0</v>
      </c>
      <c r="G17" s="54">
        <f t="shared" si="6"/>
        <v>0</v>
      </c>
      <c r="H17" s="77"/>
      <c r="I17" s="17"/>
      <c r="J17" s="17"/>
      <c r="K17" s="77"/>
      <c r="L17" s="77">
        <f t="shared" si="0"/>
        <v>0</v>
      </c>
      <c r="M17" s="77">
        <f t="shared" si="1"/>
        <v>0</v>
      </c>
      <c r="N17" s="77">
        <f t="shared" si="2"/>
        <v>0</v>
      </c>
      <c r="O17" s="77">
        <f t="shared" si="3"/>
        <v>0</v>
      </c>
      <c r="P17" s="77">
        <f t="shared" si="4"/>
        <v>0</v>
      </c>
    </row>
    <row r="18" spans="1:16" x14ac:dyDescent="0.25">
      <c r="A18" s="90">
        <v>6</v>
      </c>
      <c r="B18" s="121">
        <f t="shared" ref="B18" si="9">IF(G18=5,"L.c.",)</f>
        <v>0</v>
      </c>
      <c r="C18" s="60"/>
      <c r="D18" s="90"/>
      <c r="E18" s="139"/>
      <c r="F18" s="53">
        <f t="shared" si="8"/>
        <v>0</v>
      </c>
      <c r="G18" s="54">
        <f t="shared" si="6"/>
        <v>0</v>
      </c>
      <c r="H18" s="77"/>
      <c r="I18" s="64"/>
      <c r="J18" s="57"/>
      <c r="K18" s="77">
        <f>SUM(H18:J18)</f>
        <v>0</v>
      </c>
      <c r="L18" s="77">
        <f t="shared" si="0"/>
        <v>0</v>
      </c>
      <c r="M18" s="77">
        <f t="shared" si="1"/>
        <v>0</v>
      </c>
      <c r="N18" s="77">
        <f t="shared" si="2"/>
        <v>0</v>
      </c>
      <c r="O18" s="77">
        <f t="shared" si="3"/>
        <v>0</v>
      </c>
      <c r="P18" s="77">
        <f t="shared" si="4"/>
        <v>0</v>
      </c>
    </row>
    <row r="19" spans="1:16" x14ac:dyDescent="0.25">
      <c r="A19" s="122"/>
      <c r="B19" s="122"/>
      <c r="C19" s="122"/>
      <c r="D19" s="130"/>
      <c r="E19" s="131"/>
      <c r="F19" s="123"/>
      <c r="G19" s="123"/>
      <c r="H19" s="77"/>
      <c r="I19" s="91"/>
      <c r="J19" s="91"/>
      <c r="K19" s="124"/>
      <c r="L19" s="124"/>
      <c r="M19" s="124"/>
      <c r="N19" s="124"/>
      <c r="O19" s="124"/>
      <c r="P19" s="124"/>
    </row>
    <row r="20" spans="1:16" x14ac:dyDescent="0.25">
      <c r="A20" s="204" t="s">
        <v>83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26"/>
      <c r="L20" s="125">
        <f>SUM(L$13:L19)</f>
        <v>0</v>
      </c>
      <c r="M20" s="125">
        <f>SUM(M$13:M19)</f>
        <v>0</v>
      </c>
      <c r="N20" s="125">
        <f>SUM(N$13:N19)</f>
        <v>0</v>
      </c>
      <c r="O20" s="125">
        <f>SUM(O$13:O19)</f>
        <v>0</v>
      </c>
      <c r="P20" s="125">
        <f>SUM(P$13:P19)</f>
        <v>0</v>
      </c>
    </row>
    <row r="21" spans="1:16" x14ac:dyDescent="0.25">
      <c r="A21" s="204" t="s">
        <v>84</v>
      </c>
      <c r="B21" s="205"/>
      <c r="C21" s="205"/>
      <c r="D21" s="205"/>
      <c r="E21" s="205"/>
      <c r="F21" s="205"/>
      <c r="G21" s="205"/>
      <c r="H21" s="205"/>
      <c r="I21" s="205"/>
      <c r="J21" s="226"/>
      <c r="K21" s="126">
        <v>0.05</v>
      </c>
      <c r="L21" s="125"/>
      <c r="M21" s="125"/>
      <c r="N21" s="125">
        <f>ROUND(N20*K21,2)</f>
        <v>0</v>
      </c>
      <c r="O21" s="125"/>
      <c r="P21" s="125">
        <f>SUM(M21:O21)</f>
        <v>0</v>
      </c>
    </row>
    <row r="22" spans="1:16" x14ac:dyDescent="0.25">
      <c r="A22" s="204" t="s">
        <v>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26"/>
      <c r="L22" s="125">
        <f>SUM(L20:L21)</f>
        <v>0</v>
      </c>
      <c r="M22" s="125">
        <f>SUM(M20:M21)</f>
        <v>0</v>
      </c>
      <c r="N22" s="125">
        <f>SUM(N20:N21)</f>
        <v>0</v>
      </c>
      <c r="O22" s="125">
        <f>SUM(O20:O21)</f>
        <v>0</v>
      </c>
      <c r="P22" s="125">
        <f>SUM(P20:P21)</f>
        <v>0</v>
      </c>
    </row>
    <row r="23" spans="1:16" x14ac:dyDescent="0.25">
      <c r="E23" s="22"/>
      <c r="I23" s="19"/>
      <c r="J23" s="19"/>
      <c r="K23" s="19"/>
      <c r="L23" s="19"/>
      <c r="M23" s="19"/>
      <c r="N23" s="19"/>
      <c r="O23" s="19"/>
    </row>
    <row r="24" spans="1:16" x14ac:dyDescent="0.25">
      <c r="C24" s="11"/>
      <c r="D24" s="38"/>
      <c r="E24" s="22"/>
      <c r="F24" s="29"/>
      <c r="G24" s="29"/>
      <c r="H24" s="29"/>
      <c r="I24" s="29"/>
      <c r="J24" s="11"/>
      <c r="K24" s="26"/>
      <c r="L24" s="11"/>
      <c r="M24" s="19"/>
    </row>
    <row r="25" spans="1:16" x14ac:dyDescent="0.2">
      <c r="C25" s="110" t="s">
        <v>81</v>
      </c>
      <c r="D25" s="132"/>
      <c r="E25" s="108"/>
      <c r="F25" s="29"/>
      <c r="G25" s="29"/>
      <c r="H25" s="85"/>
      <c r="I25" s="114" t="s">
        <v>0</v>
      </c>
      <c r="J25" s="14"/>
      <c r="K25" s="2"/>
      <c r="L25" s="11"/>
      <c r="M25" s="19"/>
      <c r="N25" s="19"/>
      <c r="O25" s="19"/>
    </row>
    <row r="26" spans="1:16" x14ac:dyDescent="0.25">
      <c r="C26" s="111"/>
      <c r="D26" s="133"/>
      <c r="E26" s="133" t="str">
        <f>CONCATENATE(Sheet!$I$6,"  /  ",Sheet!$I$9,"  /")</f>
        <v>Jānis Tupreinis  /  05.06.2014  /</v>
      </c>
      <c r="I26" s="116"/>
      <c r="J26" s="116"/>
      <c r="K26" s="117"/>
      <c r="L26" s="117"/>
      <c r="M26" s="117"/>
      <c r="N26" s="117"/>
      <c r="O26" s="118" t="str">
        <f>CONCATENATE(Sheet!$I$7," sert.nr. ",Sheet!$I$8,"  /  ",Sheet!$I$9,"  /")</f>
        <v>Jānis Matisons sert.nr. 20-993  /  05.06.2014  /</v>
      </c>
    </row>
    <row r="27" spans="1:16" ht="13.5" x14ac:dyDescent="0.25">
      <c r="C27" s="206" t="s">
        <v>82</v>
      </c>
      <c r="D27" s="206"/>
      <c r="E27" s="206"/>
      <c r="I27" s="225" t="s">
        <v>82</v>
      </c>
      <c r="J27" s="225"/>
      <c r="K27" s="225"/>
      <c r="L27" s="225"/>
      <c r="M27" s="225"/>
      <c r="N27" s="225"/>
      <c r="O27" s="225"/>
    </row>
    <row r="28" spans="1:16" x14ac:dyDescent="0.2">
      <c r="C28" s="1"/>
      <c r="D28" s="134"/>
      <c r="E28" s="134"/>
      <c r="I28" s="19"/>
      <c r="J28" s="19"/>
      <c r="K28" s="19"/>
      <c r="L28" s="19"/>
      <c r="M28" s="19"/>
      <c r="N28" s="19"/>
      <c r="O28" s="19"/>
    </row>
    <row r="29" spans="1:16" x14ac:dyDescent="0.2">
      <c r="C29" s="1"/>
      <c r="D29" s="134"/>
      <c r="E29" s="134"/>
      <c r="I29" s="19"/>
      <c r="J29" s="19"/>
      <c r="K29" s="19"/>
      <c r="L29" s="19"/>
      <c r="M29" s="19"/>
      <c r="N29" s="19"/>
      <c r="O29" s="19"/>
    </row>
  </sheetData>
  <protectedRanges>
    <protectedRange password="CB6D" sqref="D19" name="Range1_1_1_1_1_1_1_1"/>
  </protectedRanges>
  <mergeCells count="13">
    <mergeCell ref="C27:E27"/>
    <mergeCell ref="I27:O27"/>
    <mergeCell ref="A20:K20"/>
    <mergeCell ref="A21:J21"/>
    <mergeCell ref="A22:K22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0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9" customWidth="1"/>
    <col min="3" max="3" width="38" style="19" customWidth="1"/>
    <col min="4" max="4" width="7.85546875" style="22" customWidth="1"/>
    <col min="5" max="5" width="7.85546875" style="23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48" width="9.140625" style="19"/>
    <col min="249" max="249" width="6.140625" style="19" customWidth="1"/>
    <col min="250" max="250" width="33.5703125" style="19" customWidth="1"/>
    <col min="251" max="262" width="9.7109375" style="19" customWidth="1"/>
    <col min="263" max="263" width="10.5703125" style="19" customWidth="1"/>
    <col min="264" max="264" width="11.42578125" style="19" bestFit="1" customWidth="1"/>
    <col min="265" max="504" width="9.140625" style="19"/>
    <col min="505" max="505" width="6.140625" style="19" customWidth="1"/>
    <col min="506" max="506" width="33.5703125" style="19" customWidth="1"/>
    <col min="507" max="518" width="9.7109375" style="19" customWidth="1"/>
    <col min="519" max="519" width="10.5703125" style="19" customWidth="1"/>
    <col min="520" max="520" width="11.42578125" style="19" bestFit="1" customWidth="1"/>
    <col min="521" max="760" width="9.140625" style="19"/>
    <col min="761" max="761" width="6.140625" style="19" customWidth="1"/>
    <col min="762" max="762" width="33.5703125" style="19" customWidth="1"/>
    <col min="763" max="774" width="9.7109375" style="19" customWidth="1"/>
    <col min="775" max="775" width="10.5703125" style="19" customWidth="1"/>
    <col min="776" max="776" width="11.42578125" style="19" bestFit="1" customWidth="1"/>
    <col min="777" max="1016" width="9.140625" style="19"/>
    <col min="1017" max="1017" width="6.140625" style="19" customWidth="1"/>
    <col min="1018" max="1018" width="33.5703125" style="19" customWidth="1"/>
    <col min="1019" max="1030" width="9.7109375" style="19" customWidth="1"/>
    <col min="1031" max="1031" width="10.5703125" style="19" customWidth="1"/>
    <col min="1032" max="1032" width="11.42578125" style="19" bestFit="1" customWidth="1"/>
    <col min="1033" max="1272" width="9.140625" style="19"/>
    <col min="1273" max="1273" width="6.140625" style="19" customWidth="1"/>
    <col min="1274" max="1274" width="33.5703125" style="19" customWidth="1"/>
    <col min="1275" max="1286" width="9.7109375" style="19" customWidth="1"/>
    <col min="1287" max="1287" width="10.5703125" style="19" customWidth="1"/>
    <col min="1288" max="1288" width="11.42578125" style="19" bestFit="1" customWidth="1"/>
    <col min="1289" max="1528" width="9.140625" style="19"/>
    <col min="1529" max="1529" width="6.140625" style="19" customWidth="1"/>
    <col min="1530" max="1530" width="33.5703125" style="19" customWidth="1"/>
    <col min="1531" max="1542" width="9.7109375" style="19" customWidth="1"/>
    <col min="1543" max="1543" width="10.5703125" style="19" customWidth="1"/>
    <col min="1544" max="1544" width="11.42578125" style="19" bestFit="1" customWidth="1"/>
    <col min="1545" max="1784" width="9.140625" style="19"/>
    <col min="1785" max="1785" width="6.140625" style="19" customWidth="1"/>
    <col min="1786" max="1786" width="33.5703125" style="19" customWidth="1"/>
    <col min="1787" max="1798" width="9.7109375" style="19" customWidth="1"/>
    <col min="1799" max="1799" width="10.5703125" style="19" customWidth="1"/>
    <col min="1800" max="1800" width="11.42578125" style="19" bestFit="1" customWidth="1"/>
    <col min="1801" max="2040" width="9.140625" style="19"/>
    <col min="2041" max="2041" width="6.140625" style="19" customWidth="1"/>
    <col min="2042" max="2042" width="33.5703125" style="19" customWidth="1"/>
    <col min="2043" max="2054" width="9.7109375" style="19" customWidth="1"/>
    <col min="2055" max="2055" width="10.5703125" style="19" customWidth="1"/>
    <col min="2056" max="2056" width="11.42578125" style="19" bestFit="1" customWidth="1"/>
    <col min="2057" max="2296" width="9.140625" style="19"/>
    <col min="2297" max="2297" width="6.140625" style="19" customWidth="1"/>
    <col min="2298" max="2298" width="33.5703125" style="19" customWidth="1"/>
    <col min="2299" max="2310" width="9.7109375" style="19" customWidth="1"/>
    <col min="2311" max="2311" width="10.5703125" style="19" customWidth="1"/>
    <col min="2312" max="2312" width="11.42578125" style="19" bestFit="1" customWidth="1"/>
    <col min="2313" max="2552" width="9.140625" style="19"/>
    <col min="2553" max="2553" width="6.140625" style="19" customWidth="1"/>
    <col min="2554" max="2554" width="33.5703125" style="19" customWidth="1"/>
    <col min="2555" max="2566" width="9.7109375" style="19" customWidth="1"/>
    <col min="2567" max="2567" width="10.5703125" style="19" customWidth="1"/>
    <col min="2568" max="2568" width="11.42578125" style="19" bestFit="1" customWidth="1"/>
    <col min="2569" max="2808" width="9.140625" style="19"/>
    <col min="2809" max="2809" width="6.140625" style="19" customWidth="1"/>
    <col min="2810" max="2810" width="33.5703125" style="19" customWidth="1"/>
    <col min="2811" max="2822" width="9.7109375" style="19" customWidth="1"/>
    <col min="2823" max="2823" width="10.5703125" style="19" customWidth="1"/>
    <col min="2824" max="2824" width="11.42578125" style="19" bestFit="1" customWidth="1"/>
    <col min="2825" max="3064" width="9.140625" style="19"/>
    <col min="3065" max="3065" width="6.140625" style="19" customWidth="1"/>
    <col min="3066" max="3066" width="33.5703125" style="19" customWidth="1"/>
    <col min="3067" max="3078" width="9.7109375" style="19" customWidth="1"/>
    <col min="3079" max="3079" width="10.5703125" style="19" customWidth="1"/>
    <col min="3080" max="3080" width="11.42578125" style="19" bestFit="1" customWidth="1"/>
    <col min="3081" max="3320" width="9.140625" style="19"/>
    <col min="3321" max="3321" width="6.140625" style="19" customWidth="1"/>
    <col min="3322" max="3322" width="33.5703125" style="19" customWidth="1"/>
    <col min="3323" max="3334" width="9.7109375" style="19" customWidth="1"/>
    <col min="3335" max="3335" width="10.5703125" style="19" customWidth="1"/>
    <col min="3336" max="3336" width="11.42578125" style="19" bestFit="1" customWidth="1"/>
    <col min="3337" max="3576" width="9.140625" style="19"/>
    <col min="3577" max="3577" width="6.140625" style="19" customWidth="1"/>
    <col min="3578" max="3578" width="33.5703125" style="19" customWidth="1"/>
    <col min="3579" max="3590" width="9.7109375" style="19" customWidth="1"/>
    <col min="3591" max="3591" width="10.5703125" style="19" customWidth="1"/>
    <col min="3592" max="3592" width="11.42578125" style="19" bestFit="1" customWidth="1"/>
    <col min="3593" max="3832" width="9.140625" style="19"/>
    <col min="3833" max="3833" width="6.140625" style="19" customWidth="1"/>
    <col min="3834" max="3834" width="33.5703125" style="19" customWidth="1"/>
    <col min="3835" max="3846" width="9.7109375" style="19" customWidth="1"/>
    <col min="3847" max="3847" width="10.5703125" style="19" customWidth="1"/>
    <col min="3848" max="3848" width="11.42578125" style="19" bestFit="1" customWidth="1"/>
    <col min="3849" max="4088" width="9.140625" style="19"/>
    <col min="4089" max="4089" width="6.140625" style="19" customWidth="1"/>
    <col min="4090" max="4090" width="33.5703125" style="19" customWidth="1"/>
    <col min="4091" max="4102" width="9.7109375" style="19" customWidth="1"/>
    <col min="4103" max="4103" width="10.5703125" style="19" customWidth="1"/>
    <col min="4104" max="4104" width="11.42578125" style="19" bestFit="1" customWidth="1"/>
    <col min="4105" max="4344" width="9.140625" style="19"/>
    <col min="4345" max="4345" width="6.140625" style="19" customWidth="1"/>
    <col min="4346" max="4346" width="33.5703125" style="19" customWidth="1"/>
    <col min="4347" max="4358" width="9.7109375" style="19" customWidth="1"/>
    <col min="4359" max="4359" width="10.5703125" style="19" customWidth="1"/>
    <col min="4360" max="4360" width="11.42578125" style="19" bestFit="1" customWidth="1"/>
    <col min="4361" max="4600" width="9.140625" style="19"/>
    <col min="4601" max="4601" width="6.140625" style="19" customWidth="1"/>
    <col min="4602" max="4602" width="33.5703125" style="19" customWidth="1"/>
    <col min="4603" max="4614" width="9.7109375" style="19" customWidth="1"/>
    <col min="4615" max="4615" width="10.5703125" style="19" customWidth="1"/>
    <col min="4616" max="4616" width="11.42578125" style="19" bestFit="1" customWidth="1"/>
    <col min="4617" max="4856" width="9.140625" style="19"/>
    <col min="4857" max="4857" width="6.140625" style="19" customWidth="1"/>
    <col min="4858" max="4858" width="33.5703125" style="19" customWidth="1"/>
    <col min="4859" max="4870" width="9.7109375" style="19" customWidth="1"/>
    <col min="4871" max="4871" width="10.5703125" style="19" customWidth="1"/>
    <col min="4872" max="4872" width="11.42578125" style="19" bestFit="1" customWidth="1"/>
    <col min="4873" max="5112" width="9.140625" style="19"/>
    <col min="5113" max="5113" width="6.140625" style="19" customWidth="1"/>
    <col min="5114" max="5114" width="33.5703125" style="19" customWidth="1"/>
    <col min="5115" max="5126" width="9.7109375" style="19" customWidth="1"/>
    <col min="5127" max="5127" width="10.5703125" style="19" customWidth="1"/>
    <col min="5128" max="5128" width="11.42578125" style="19" bestFit="1" customWidth="1"/>
    <col min="5129" max="5368" width="9.140625" style="19"/>
    <col min="5369" max="5369" width="6.140625" style="19" customWidth="1"/>
    <col min="5370" max="5370" width="33.5703125" style="19" customWidth="1"/>
    <col min="5371" max="5382" width="9.7109375" style="19" customWidth="1"/>
    <col min="5383" max="5383" width="10.5703125" style="19" customWidth="1"/>
    <col min="5384" max="5384" width="11.42578125" style="19" bestFit="1" customWidth="1"/>
    <col min="5385" max="5624" width="9.140625" style="19"/>
    <col min="5625" max="5625" width="6.140625" style="19" customWidth="1"/>
    <col min="5626" max="5626" width="33.5703125" style="19" customWidth="1"/>
    <col min="5627" max="5638" width="9.7109375" style="19" customWidth="1"/>
    <col min="5639" max="5639" width="10.5703125" style="19" customWidth="1"/>
    <col min="5640" max="5640" width="11.42578125" style="19" bestFit="1" customWidth="1"/>
    <col min="5641" max="5880" width="9.140625" style="19"/>
    <col min="5881" max="5881" width="6.140625" style="19" customWidth="1"/>
    <col min="5882" max="5882" width="33.5703125" style="19" customWidth="1"/>
    <col min="5883" max="5894" width="9.7109375" style="19" customWidth="1"/>
    <col min="5895" max="5895" width="10.5703125" style="19" customWidth="1"/>
    <col min="5896" max="5896" width="11.42578125" style="19" bestFit="1" customWidth="1"/>
    <col min="5897" max="6136" width="9.140625" style="19"/>
    <col min="6137" max="6137" width="6.140625" style="19" customWidth="1"/>
    <col min="6138" max="6138" width="33.5703125" style="19" customWidth="1"/>
    <col min="6139" max="6150" width="9.7109375" style="19" customWidth="1"/>
    <col min="6151" max="6151" width="10.5703125" style="19" customWidth="1"/>
    <col min="6152" max="6152" width="11.42578125" style="19" bestFit="1" customWidth="1"/>
    <col min="6153" max="6392" width="9.140625" style="19"/>
    <col min="6393" max="6393" width="6.140625" style="19" customWidth="1"/>
    <col min="6394" max="6394" width="33.5703125" style="19" customWidth="1"/>
    <col min="6395" max="6406" width="9.7109375" style="19" customWidth="1"/>
    <col min="6407" max="6407" width="10.5703125" style="19" customWidth="1"/>
    <col min="6408" max="6408" width="11.42578125" style="19" bestFit="1" customWidth="1"/>
    <col min="6409" max="6648" width="9.140625" style="19"/>
    <col min="6649" max="6649" width="6.140625" style="19" customWidth="1"/>
    <col min="6650" max="6650" width="33.5703125" style="19" customWidth="1"/>
    <col min="6651" max="6662" width="9.7109375" style="19" customWidth="1"/>
    <col min="6663" max="6663" width="10.5703125" style="19" customWidth="1"/>
    <col min="6664" max="6664" width="11.42578125" style="19" bestFit="1" customWidth="1"/>
    <col min="6665" max="6904" width="9.140625" style="19"/>
    <col min="6905" max="6905" width="6.140625" style="19" customWidth="1"/>
    <col min="6906" max="6906" width="33.5703125" style="19" customWidth="1"/>
    <col min="6907" max="6918" width="9.7109375" style="19" customWidth="1"/>
    <col min="6919" max="6919" width="10.5703125" style="19" customWidth="1"/>
    <col min="6920" max="6920" width="11.42578125" style="19" bestFit="1" customWidth="1"/>
    <col min="6921" max="7160" width="9.140625" style="19"/>
    <col min="7161" max="7161" width="6.140625" style="19" customWidth="1"/>
    <col min="7162" max="7162" width="33.5703125" style="19" customWidth="1"/>
    <col min="7163" max="7174" width="9.7109375" style="19" customWidth="1"/>
    <col min="7175" max="7175" width="10.5703125" style="19" customWidth="1"/>
    <col min="7176" max="7176" width="11.42578125" style="19" bestFit="1" customWidth="1"/>
    <col min="7177" max="7416" width="9.140625" style="19"/>
    <col min="7417" max="7417" width="6.140625" style="19" customWidth="1"/>
    <col min="7418" max="7418" width="33.5703125" style="19" customWidth="1"/>
    <col min="7419" max="7430" width="9.7109375" style="19" customWidth="1"/>
    <col min="7431" max="7431" width="10.5703125" style="19" customWidth="1"/>
    <col min="7432" max="7432" width="11.42578125" style="19" bestFit="1" customWidth="1"/>
    <col min="7433" max="7672" width="9.140625" style="19"/>
    <col min="7673" max="7673" width="6.140625" style="19" customWidth="1"/>
    <col min="7674" max="7674" width="33.5703125" style="19" customWidth="1"/>
    <col min="7675" max="7686" width="9.7109375" style="19" customWidth="1"/>
    <col min="7687" max="7687" width="10.5703125" style="19" customWidth="1"/>
    <col min="7688" max="7688" width="11.42578125" style="19" bestFit="1" customWidth="1"/>
    <col min="7689" max="7928" width="9.140625" style="19"/>
    <col min="7929" max="7929" width="6.140625" style="19" customWidth="1"/>
    <col min="7930" max="7930" width="33.5703125" style="19" customWidth="1"/>
    <col min="7931" max="7942" width="9.7109375" style="19" customWidth="1"/>
    <col min="7943" max="7943" width="10.5703125" style="19" customWidth="1"/>
    <col min="7944" max="7944" width="11.42578125" style="19" bestFit="1" customWidth="1"/>
    <col min="7945" max="8184" width="9.140625" style="19"/>
    <col min="8185" max="8185" width="6.140625" style="19" customWidth="1"/>
    <col min="8186" max="8186" width="33.5703125" style="19" customWidth="1"/>
    <col min="8187" max="8198" width="9.7109375" style="19" customWidth="1"/>
    <col min="8199" max="8199" width="10.5703125" style="19" customWidth="1"/>
    <col min="8200" max="8200" width="11.42578125" style="19" bestFit="1" customWidth="1"/>
    <col min="8201" max="8440" width="9.140625" style="19"/>
    <col min="8441" max="8441" width="6.140625" style="19" customWidth="1"/>
    <col min="8442" max="8442" width="33.5703125" style="19" customWidth="1"/>
    <col min="8443" max="8454" width="9.7109375" style="19" customWidth="1"/>
    <col min="8455" max="8455" width="10.5703125" style="19" customWidth="1"/>
    <col min="8456" max="8456" width="11.42578125" style="19" bestFit="1" customWidth="1"/>
    <col min="8457" max="8696" width="9.140625" style="19"/>
    <col min="8697" max="8697" width="6.140625" style="19" customWidth="1"/>
    <col min="8698" max="8698" width="33.5703125" style="19" customWidth="1"/>
    <col min="8699" max="8710" width="9.7109375" style="19" customWidth="1"/>
    <col min="8711" max="8711" width="10.5703125" style="19" customWidth="1"/>
    <col min="8712" max="8712" width="11.42578125" style="19" bestFit="1" customWidth="1"/>
    <col min="8713" max="8952" width="9.140625" style="19"/>
    <col min="8953" max="8953" width="6.140625" style="19" customWidth="1"/>
    <col min="8954" max="8954" width="33.5703125" style="19" customWidth="1"/>
    <col min="8955" max="8966" width="9.7109375" style="19" customWidth="1"/>
    <col min="8967" max="8967" width="10.5703125" style="19" customWidth="1"/>
    <col min="8968" max="8968" width="11.42578125" style="19" bestFit="1" customWidth="1"/>
    <col min="8969" max="9208" width="9.140625" style="19"/>
    <col min="9209" max="9209" width="6.140625" style="19" customWidth="1"/>
    <col min="9210" max="9210" width="33.5703125" style="19" customWidth="1"/>
    <col min="9211" max="9222" width="9.7109375" style="19" customWidth="1"/>
    <col min="9223" max="9223" width="10.5703125" style="19" customWidth="1"/>
    <col min="9224" max="9224" width="11.42578125" style="19" bestFit="1" customWidth="1"/>
    <col min="9225" max="9464" width="9.140625" style="19"/>
    <col min="9465" max="9465" width="6.140625" style="19" customWidth="1"/>
    <col min="9466" max="9466" width="33.5703125" style="19" customWidth="1"/>
    <col min="9467" max="9478" width="9.7109375" style="19" customWidth="1"/>
    <col min="9479" max="9479" width="10.5703125" style="19" customWidth="1"/>
    <col min="9480" max="9480" width="11.42578125" style="19" bestFit="1" customWidth="1"/>
    <col min="9481" max="9720" width="9.140625" style="19"/>
    <col min="9721" max="9721" width="6.140625" style="19" customWidth="1"/>
    <col min="9722" max="9722" width="33.5703125" style="19" customWidth="1"/>
    <col min="9723" max="9734" width="9.7109375" style="19" customWidth="1"/>
    <col min="9735" max="9735" width="10.5703125" style="19" customWidth="1"/>
    <col min="9736" max="9736" width="11.42578125" style="19" bestFit="1" customWidth="1"/>
    <col min="9737" max="9976" width="9.140625" style="19"/>
    <col min="9977" max="9977" width="6.140625" style="19" customWidth="1"/>
    <col min="9978" max="9978" width="33.5703125" style="19" customWidth="1"/>
    <col min="9979" max="9990" width="9.7109375" style="19" customWidth="1"/>
    <col min="9991" max="9991" width="10.5703125" style="19" customWidth="1"/>
    <col min="9992" max="9992" width="11.42578125" style="19" bestFit="1" customWidth="1"/>
    <col min="9993" max="10232" width="9.140625" style="19"/>
    <col min="10233" max="10233" width="6.140625" style="19" customWidth="1"/>
    <col min="10234" max="10234" width="33.5703125" style="19" customWidth="1"/>
    <col min="10235" max="10246" width="9.7109375" style="19" customWidth="1"/>
    <col min="10247" max="10247" width="10.5703125" style="19" customWidth="1"/>
    <col min="10248" max="10248" width="11.42578125" style="19" bestFit="1" customWidth="1"/>
    <col min="10249" max="10488" width="9.140625" style="19"/>
    <col min="10489" max="10489" width="6.140625" style="19" customWidth="1"/>
    <col min="10490" max="10490" width="33.5703125" style="19" customWidth="1"/>
    <col min="10491" max="10502" width="9.7109375" style="19" customWidth="1"/>
    <col min="10503" max="10503" width="10.5703125" style="19" customWidth="1"/>
    <col min="10504" max="10504" width="11.42578125" style="19" bestFit="1" customWidth="1"/>
    <col min="10505" max="10744" width="9.140625" style="19"/>
    <col min="10745" max="10745" width="6.140625" style="19" customWidth="1"/>
    <col min="10746" max="10746" width="33.5703125" style="19" customWidth="1"/>
    <col min="10747" max="10758" width="9.7109375" style="19" customWidth="1"/>
    <col min="10759" max="10759" width="10.5703125" style="19" customWidth="1"/>
    <col min="10760" max="10760" width="11.42578125" style="19" bestFit="1" customWidth="1"/>
    <col min="10761" max="11000" width="9.140625" style="19"/>
    <col min="11001" max="11001" width="6.140625" style="19" customWidth="1"/>
    <col min="11002" max="11002" width="33.5703125" style="19" customWidth="1"/>
    <col min="11003" max="11014" width="9.7109375" style="19" customWidth="1"/>
    <col min="11015" max="11015" width="10.5703125" style="19" customWidth="1"/>
    <col min="11016" max="11016" width="11.42578125" style="19" bestFit="1" customWidth="1"/>
    <col min="11017" max="11256" width="9.140625" style="19"/>
    <col min="11257" max="11257" width="6.140625" style="19" customWidth="1"/>
    <col min="11258" max="11258" width="33.5703125" style="19" customWidth="1"/>
    <col min="11259" max="11270" width="9.7109375" style="19" customWidth="1"/>
    <col min="11271" max="11271" width="10.5703125" style="19" customWidth="1"/>
    <col min="11272" max="11272" width="11.42578125" style="19" bestFit="1" customWidth="1"/>
    <col min="11273" max="11512" width="9.140625" style="19"/>
    <col min="11513" max="11513" width="6.140625" style="19" customWidth="1"/>
    <col min="11514" max="11514" width="33.5703125" style="19" customWidth="1"/>
    <col min="11515" max="11526" width="9.7109375" style="19" customWidth="1"/>
    <col min="11527" max="11527" width="10.5703125" style="19" customWidth="1"/>
    <col min="11528" max="11528" width="11.42578125" style="19" bestFit="1" customWidth="1"/>
    <col min="11529" max="11768" width="9.140625" style="19"/>
    <col min="11769" max="11769" width="6.140625" style="19" customWidth="1"/>
    <col min="11770" max="11770" width="33.5703125" style="19" customWidth="1"/>
    <col min="11771" max="11782" width="9.7109375" style="19" customWidth="1"/>
    <col min="11783" max="11783" width="10.5703125" style="19" customWidth="1"/>
    <col min="11784" max="11784" width="11.42578125" style="19" bestFit="1" customWidth="1"/>
    <col min="11785" max="12024" width="9.140625" style="19"/>
    <col min="12025" max="12025" width="6.140625" style="19" customWidth="1"/>
    <col min="12026" max="12026" width="33.5703125" style="19" customWidth="1"/>
    <col min="12027" max="12038" width="9.7109375" style="19" customWidth="1"/>
    <col min="12039" max="12039" width="10.5703125" style="19" customWidth="1"/>
    <col min="12040" max="12040" width="11.42578125" style="19" bestFit="1" customWidth="1"/>
    <col min="12041" max="12280" width="9.140625" style="19"/>
    <col min="12281" max="12281" width="6.140625" style="19" customWidth="1"/>
    <col min="12282" max="12282" width="33.5703125" style="19" customWidth="1"/>
    <col min="12283" max="12294" width="9.7109375" style="19" customWidth="1"/>
    <col min="12295" max="12295" width="10.5703125" style="19" customWidth="1"/>
    <col min="12296" max="12296" width="11.42578125" style="19" bestFit="1" customWidth="1"/>
    <col min="12297" max="12536" width="9.140625" style="19"/>
    <col min="12537" max="12537" width="6.140625" style="19" customWidth="1"/>
    <col min="12538" max="12538" width="33.5703125" style="19" customWidth="1"/>
    <col min="12539" max="12550" width="9.7109375" style="19" customWidth="1"/>
    <col min="12551" max="12551" width="10.5703125" style="19" customWidth="1"/>
    <col min="12552" max="12552" width="11.42578125" style="19" bestFit="1" customWidth="1"/>
    <col min="12553" max="12792" width="9.140625" style="19"/>
    <col min="12793" max="12793" width="6.140625" style="19" customWidth="1"/>
    <col min="12794" max="12794" width="33.5703125" style="19" customWidth="1"/>
    <col min="12795" max="12806" width="9.7109375" style="19" customWidth="1"/>
    <col min="12807" max="12807" width="10.5703125" style="19" customWidth="1"/>
    <col min="12808" max="12808" width="11.42578125" style="19" bestFit="1" customWidth="1"/>
    <col min="12809" max="13048" width="9.140625" style="19"/>
    <col min="13049" max="13049" width="6.140625" style="19" customWidth="1"/>
    <col min="13050" max="13050" width="33.5703125" style="19" customWidth="1"/>
    <col min="13051" max="13062" width="9.7109375" style="19" customWidth="1"/>
    <col min="13063" max="13063" width="10.5703125" style="19" customWidth="1"/>
    <col min="13064" max="13064" width="11.42578125" style="19" bestFit="1" customWidth="1"/>
    <col min="13065" max="13304" width="9.140625" style="19"/>
    <col min="13305" max="13305" width="6.140625" style="19" customWidth="1"/>
    <col min="13306" max="13306" width="33.5703125" style="19" customWidth="1"/>
    <col min="13307" max="13318" width="9.7109375" style="19" customWidth="1"/>
    <col min="13319" max="13319" width="10.5703125" style="19" customWidth="1"/>
    <col min="13320" max="13320" width="11.42578125" style="19" bestFit="1" customWidth="1"/>
    <col min="13321" max="13560" width="9.140625" style="19"/>
    <col min="13561" max="13561" width="6.140625" style="19" customWidth="1"/>
    <col min="13562" max="13562" width="33.5703125" style="19" customWidth="1"/>
    <col min="13563" max="13574" width="9.7109375" style="19" customWidth="1"/>
    <col min="13575" max="13575" width="10.5703125" style="19" customWidth="1"/>
    <col min="13576" max="13576" width="11.42578125" style="19" bestFit="1" customWidth="1"/>
    <col min="13577" max="13816" width="9.140625" style="19"/>
    <col min="13817" max="13817" width="6.140625" style="19" customWidth="1"/>
    <col min="13818" max="13818" width="33.5703125" style="19" customWidth="1"/>
    <col min="13819" max="13830" width="9.7109375" style="19" customWidth="1"/>
    <col min="13831" max="13831" width="10.5703125" style="19" customWidth="1"/>
    <col min="13832" max="13832" width="11.42578125" style="19" bestFit="1" customWidth="1"/>
    <col min="13833" max="14072" width="9.140625" style="19"/>
    <col min="14073" max="14073" width="6.140625" style="19" customWidth="1"/>
    <col min="14074" max="14074" width="33.5703125" style="19" customWidth="1"/>
    <col min="14075" max="14086" width="9.7109375" style="19" customWidth="1"/>
    <col min="14087" max="14087" width="10.5703125" style="19" customWidth="1"/>
    <col min="14088" max="14088" width="11.42578125" style="19" bestFit="1" customWidth="1"/>
    <col min="14089" max="14328" width="9.140625" style="19"/>
    <col min="14329" max="14329" width="6.140625" style="19" customWidth="1"/>
    <col min="14330" max="14330" width="33.5703125" style="19" customWidth="1"/>
    <col min="14331" max="14342" width="9.7109375" style="19" customWidth="1"/>
    <col min="14343" max="14343" width="10.5703125" style="19" customWidth="1"/>
    <col min="14344" max="14344" width="11.42578125" style="19" bestFit="1" customWidth="1"/>
    <col min="14345" max="14584" width="9.140625" style="19"/>
    <col min="14585" max="14585" width="6.140625" style="19" customWidth="1"/>
    <col min="14586" max="14586" width="33.5703125" style="19" customWidth="1"/>
    <col min="14587" max="14598" width="9.7109375" style="19" customWidth="1"/>
    <col min="14599" max="14599" width="10.5703125" style="19" customWidth="1"/>
    <col min="14600" max="14600" width="11.42578125" style="19" bestFit="1" customWidth="1"/>
    <col min="14601" max="14840" width="9.140625" style="19"/>
    <col min="14841" max="14841" width="6.140625" style="19" customWidth="1"/>
    <col min="14842" max="14842" width="33.5703125" style="19" customWidth="1"/>
    <col min="14843" max="14854" width="9.7109375" style="19" customWidth="1"/>
    <col min="14855" max="14855" width="10.5703125" style="19" customWidth="1"/>
    <col min="14856" max="14856" width="11.42578125" style="19" bestFit="1" customWidth="1"/>
    <col min="14857" max="15096" width="9.140625" style="19"/>
    <col min="15097" max="15097" width="6.140625" style="19" customWidth="1"/>
    <col min="15098" max="15098" width="33.5703125" style="19" customWidth="1"/>
    <col min="15099" max="15110" width="9.7109375" style="19" customWidth="1"/>
    <col min="15111" max="15111" width="10.5703125" style="19" customWidth="1"/>
    <col min="15112" max="15112" width="11.42578125" style="19" bestFit="1" customWidth="1"/>
    <col min="15113" max="15352" width="9.140625" style="19"/>
    <col min="15353" max="15353" width="6.140625" style="19" customWidth="1"/>
    <col min="15354" max="15354" width="33.5703125" style="19" customWidth="1"/>
    <col min="15355" max="15366" width="9.7109375" style="19" customWidth="1"/>
    <col min="15367" max="15367" width="10.5703125" style="19" customWidth="1"/>
    <col min="15368" max="15368" width="11.42578125" style="19" bestFit="1" customWidth="1"/>
    <col min="15369" max="15608" width="9.140625" style="19"/>
    <col min="15609" max="15609" width="6.140625" style="19" customWidth="1"/>
    <col min="15610" max="15610" width="33.5703125" style="19" customWidth="1"/>
    <col min="15611" max="15622" width="9.7109375" style="19" customWidth="1"/>
    <col min="15623" max="15623" width="10.5703125" style="19" customWidth="1"/>
    <col min="15624" max="15624" width="11.42578125" style="19" bestFit="1" customWidth="1"/>
    <col min="15625" max="15864" width="9.140625" style="19"/>
    <col min="15865" max="15865" width="6.140625" style="19" customWidth="1"/>
    <col min="15866" max="15866" width="33.5703125" style="19" customWidth="1"/>
    <col min="15867" max="15878" width="9.7109375" style="19" customWidth="1"/>
    <col min="15879" max="15879" width="10.5703125" style="19" customWidth="1"/>
    <col min="15880" max="15880" width="11.42578125" style="19" bestFit="1" customWidth="1"/>
    <col min="15881" max="16120" width="9.140625" style="19"/>
    <col min="16121" max="16121" width="6.140625" style="19" customWidth="1"/>
    <col min="16122" max="16122" width="33.5703125" style="19" customWidth="1"/>
    <col min="16123" max="16134" width="9.7109375" style="19" customWidth="1"/>
    <col min="16135" max="16135" width="10.5703125" style="19" customWidth="1"/>
    <col min="16136" max="16136" width="11.42578125" style="19" bestFit="1" customWidth="1"/>
    <col min="16137" max="16384" width="9.140625" style="19"/>
  </cols>
  <sheetData>
    <row r="1" spans="1:16" x14ac:dyDescent="0.25">
      <c r="A1" s="203" t="s">
        <v>20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41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C3" s="3" t="str">
        <f>CONCATENATE(Sheet!$H$1,"  ",Sheet!$I$1)</f>
        <v>Pasūtītājs:  Valkas novada dome</v>
      </c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162"/>
      <c r="J7" s="71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E8" s="22"/>
      <c r="I8" s="152"/>
      <c r="J8" s="72"/>
      <c r="K8" s="19"/>
      <c r="L8" s="19"/>
      <c r="M8" s="19"/>
      <c r="N8" s="29"/>
      <c r="O8" s="29" t="s">
        <v>2</v>
      </c>
      <c r="P8" s="25">
        <f>P53</f>
        <v>0</v>
      </c>
    </row>
    <row r="9" spans="1:16" x14ac:dyDescent="0.25">
      <c r="A9" s="87"/>
      <c r="B9" s="87"/>
      <c r="E9" s="22"/>
      <c r="I9" s="19"/>
      <c r="J9" s="19"/>
      <c r="K9" s="19"/>
      <c r="L9" s="19"/>
      <c r="M9" s="19"/>
      <c r="N9" s="19"/>
      <c r="O9" s="29"/>
    </row>
    <row r="10" spans="1:16" ht="14.2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27">
        <v>1</v>
      </c>
      <c r="B12" s="27"/>
      <c r="C12" s="155">
        <v>2</v>
      </c>
      <c r="D12" s="27">
        <v>3</v>
      </c>
      <c r="E12" s="155">
        <v>4</v>
      </c>
      <c r="F12" s="27">
        <v>5</v>
      </c>
      <c r="G12" s="155">
        <v>6</v>
      </c>
      <c r="H12" s="27">
        <v>7</v>
      </c>
      <c r="I12" s="155">
        <v>8</v>
      </c>
      <c r="J12" s="27">
        <v>9</v>
      </c>
      <c r="K12" s="155">
        <v>10</v>
      </c>
      <c r="L12" s="27">
        <v>11</v>
      </c>
      <c r="M12" s="155">
        <v>12</v>
      </c>
      <c r="N12" s="27">
        <v>13</v>
      </c>
      <c r="O12" s="155">
        <v>14</v>
      </c>
      <c r="P12" s="27">
        <v>15</v>
      </c>
    </row>
    <row r="13" spans="1:16" ht="15" x14ac:dyDescent="0.25">
      <c r="A13" s="90">
        <v>1</v>
      </c>
      <c r="B13" s="120"/>
      <c r="C13" s="34"/>
      <c r="D13" s="27"/>
      <c r="E13" s="155"/>
      <c r="F13" s="27"/>
      <c r="G13" s="155"/>
      <c r="H13" s="27"/>
      <c r="I13" s="155"/>
      <c r="J13" s="27"/>
      <c r="K13" s="155"/>
      <c r="L13" s="27"/>
      <c r="M13" s="155"/>
      <c r="N13" s="27"/>
      <c r="O13" s="155"/>
      <c r="P13" s="27"/>
    </row>
    <row r="14" spans="1:16" ht="15" x14ac:dyDescent="0.25">
      <c r="A14" s="90">
        <v>2</v>
      </c>
      <c r="B14" s="121">
        <f>IF(G14=5,"L.c.",)</f>
        <v>0</v>
      </c>
      <c r="C14" s="34"/>
      <c r="D14" s="27"/>
      <c r="E14" s="155"/>
      <c r="F14" s="27"/>
      <c r="G14" s="155"/>
      <c r="H14" s="27"/>
      <c r="I14" s="155"/>
      <c r="J14" s="27"/>
      <c r="K14" s="155"/>
      <c r="L14" s="27"/>
      <c r="M14" s="155"/>
      <c r="N14" s="27"/>
      <c r="O14" s="155"/>
      <c r="P14" s="27"/>
    </row>
    <row r="15" spans="1:16" ht="15" x14ac:dyDescent="0.25">
      <c r="A15" s="90">
        <v>3</v>
      </c>
      <c r="B15" s="121">
        <f t="shared" ref="B15:B18" si="0">IF(G15=5,"L.c.",)</f>
        <v>0</v>
      </c>
      <c r="C15" s="34"/>
      <c r="D15" s="27"/>
      <c r="E15" s="155"/>
      <c r="F15" s="27"/>
      <c r="G15" s="155"/>
      <c r="H15" s="27"/>
      <c r="I15" s="155"/>
      <c r="J15" s="27"/>
      <c r="K15" s="155"/>
      <c r="L15" s="27"/>
      <c r="M15" s="155"/>
      <c r="N15" s="27"/>
      <c r="O15" s="155"/>
      <c r="P15" s="27"/>
    </row>
    <row r="16" spans="1:16" ht="16.5" customHeight="1" x14ac:dyDescent="0.25">
      <c r="A16" s="90">
        <v>4</v>
      </c>
      <c r="B16" s="121">
        <f t="shared" si="0"/>
        <v>0</v>
      </c>
      <c r="C16" s="35"/>
      <c r="D16" s="90"/>
      <c r="E16" s="140"/>
      <c r="F16" s="53">
        <f t="shared" ref="F16:F20" si="1">IF(G16=5,H16/G16,)</f>
        <v>0</v>
      </c>
      <c r="G16" s="54">
        <f t="shared" ref="G16:G49" si="2">IF(H16&gt;0,5,)</f>
        <v>0</v>
      </c>
      <c r="H16" s="77"/>
      <c r="I16" s="64"/>
      <c r="J16" s="57"/>
      <c r="K16" s="77">
        <f t="shared" ref="K16" si="3">SUM(H16:J16)</f>
        <v>0</v>
      </c>
      <c r="L16" s="77">
        <f t="shared" ref="L16" si="4">ROUND(E16*F16,2)</f>
        <v>0</v>
      </c>
      <c r="M16" s="77">
        <f t="shared" ref="M16" si="5">ROUND(E16*H16,2)</f>
        <v>0</v>
      </c>
      <c r="N16" s="77">
        <f t="shared" ref="N16" si="6">ROUND(I16*E16,2)</f>
        <v>0</v>
      </c>
      <c r="O16" s="77">
        <f t="shared" ref="O16" si="7">ROUND(E16*J16,2)</f>
        <v>0</v>
      </c>
      <c r="P16" s="77">
        <f t="shared" ref="P16" si="8">SUM(M16:O16)</f>
        <v>0</v>
      </c>
    </row>
    <row r="17" spans="1:16" x14ac:dyDescent="0.25">
      <c r="A17" s="90">
        <v>5</v>
      </c>
      <c r="B17" s="121">
        <f t="shared" si="0"/>
        <v>0</v>
      </c>
      <c r="C17" s="63"/>
      <c r="D17" s="90"/>
      <c r="E17" s="140"/>
      <c r="F17" s="53">
        <f t="shared" si="1"/>
        <v>0</v>
      </c>
      <c r="G17" s="54">
        <f t="shared" si="2"/>
        <v>0</v>
      </c>
      <c r="H17" s="77"/>
      <c r="I17" s="64"/>
      <c r="J17" s="57"/>
      <c r="K17" s="77"/>
      <c r="L17" s="77"/>
      <c r="M17" s="77"/>
      <c r="N17" s="77"/>
      <c r="O17" s="77"/>
      <c r="P17" s="77"/>
    </row>
    <row r="18" spans="1:16" ht="29.25" customHeight="1" x14ac:dyDescent="0.25">
      <c r="A18" s="90">
        <v>6</v>
      </c>
      <c r="B18" s="121">
        <f t="shared" si="0"/>
        <v>0</v>
      </c>
      <c r="C18" s="60"/>
      <c r="D18" s="90"/>
      <c r="E18" s="140"/>
      <c r="F18" s="53">
        <f t="shared" si="1"/>
        <v>0</v>
      </c>
      <c r="G18" s="54">
        <f t="shared" si="2"/>
        <v>0</v>
      </c>
      <c r="H18" s="77"/>
      <c r="I18" s="64"/>
      <c r="J18" s="57"/>
      <c r="K18" s="77">
        <f t="shared" ref="K18" si="9">SUM(H18:J18)</f>
        <v>0</v>
      </c>
      <c r="L18" s="77">
        <f t="shared" ref="L18" si="10">ROUND(E18*F18,2)</f>
        <v>0</v>
      </c>
      <c r="M18" s="77">
        <f t="shared" ref="M18" si="11">ROUND(E18*H18,2)</f>
        <v>0</v>
      </c>
      <c r="N18" s="77">
        <f t="shared" ref="N18" si="12">ROUND(I18*E18,2)</f>
        <v>0</v>
      </c>
      <c r="O18" s="77">
        <f t="shared" ref="O18" si="13">ROUND(E18*J18,2)</f>
        <v>0</v>
      </c>
      <c r="P18" s="77">
        <f t="shared" ref="P18" si="14">SUM(M18:O18)</f>
        <v>0</v>
      </c>
    </row>
    <row r="19" spans="1:16" ht="29.25" customHeight="1" x14ac:dyDescent="0.25">
      <c r="A19" s="43" t="s">
        <v>24</v>
      </c>
      <c r="B19" s="43"/>
      <c r="C19" s="60"/>
      <c r="D19" s="90"/>
      <c r="E19" s="140"/>
      <c r="F19" s="53">
        <f t="shared" si="1"/>
        <v>0</v>
      </c>
      <c r="G19" s="54">
        <f t="shared" si="2"/>
        <v>0</v>
      </c>
      <c r="H19" s="77"/>
      <c r="I19" s="64"/>
      <c r="J19" s="57"/>
      <c r="K19" s="77">
        <f t="shared" ref="K19" si="15">SUM(H19:J19)</f>
        <v>0</v>
      </c>
      <c r="L19" s="77">
        <f t="shared" ref="L19" si="16">ROUND(E19*F19,2)</f>
        <v>0</v>
      </c>
      <c r="M19" s="77">
        <f t="shared" ref="M19" si="17">ROUND(E19*H19,2)</f>
        <v>0</v>
      </c>
      <c r="N19" s="77">
        <f t="shared" ref="N19" si="18">ROUND(I19*E19,2)</f>
        <v>0</v>
      </c>
      <c r="O19" s="77">
        <f t="shared" ref="O19" si="19">ROUND(E19*J19,2)</f>
        <v>0</v>
      </c>
      <c r="P19" s="77">
        <f t="shared" ref="P19" si="20">SUM(M19:O19)</f>
        <v>0</v>
      </c>
    </row>
    <row r="20" spans="1:16" ht="29.25" customHeight="1" x14ac:dyDescent="0.25">
      <c r="A20" s="43" t="s">
        <v>16</v>
      </c>
      <c r="B20" s="43"/>
      <c r="C20" s="60"/>
      <c r="D20" s="90"/>
      <c r="E20" s="140"/>
      <c r="F20" s="53">
        <f t="shared" si="1"/>
        <v>0</v>
      </c>
      <c r="G20" s="54">
        <f t="shared" si="2"/>
        <v>0</v>
      </c>
      <c r="H20" s="77"/>
      <c r="I20" s="64"/>
      <c r="J20" s="57"/>
      <c r="K20" s="77">
        <f t="shared" ref="K20" si="21">SUM(H20:J20)</f>
        <v>0</v>
      </c>
      <c r="L20" s="77">
        <f t="shared" ref="L20" si="22">ROUND(E20*F20,2)</f>
        <v>0</v>
      </c>
      <c r="M20" s="77">
        <f t="shared" ref="M20" si="23">ROUND(E20*H20,2)</f>
        <v>0</v>
      </c>
      <c r="N20" s="77">
        <f t="shared" ref="N20" si="24">ROUND(I20*E20,2)</f>
        <v>0</v>
      </c>
      <c r="O20" s="77">
        <f t="shared" ref="O20" si="25">ROUND(E20*J20,2)</f>
        <v>0</v>
      </c>
      <c r="P20" s="77">
        <f t="shared" ref="P20" si="26">SUM(M20:O20)</f>
        <v>0</v>
      </c>
    </row>
    <row r="21" spans="1:16" x14ac:dyDescent="0.25">
      <c r="A21" s="41"/>
      <c r="B21" s="41"/>
      <c r="C21" s="63"/>
      <c r="D21" s="90"/>
      <c r="E21" s="140"/>
      <c r="F21" s="53">
        <f t="shared" ref="F21:F49" si="27">IF(G21=5,H21/G21,)</f>
        <v>0</v>
      </c>
      <c r="G21" s="54">
        <f t="shared" si="2"/>
        <v>0</v>
      </c>
      <c r="H21" s="77"/>
      <c r="I21" s="96"/>
      <c r="J21" s="96"/>
      <c r="K21" s="77">
        <f t="shared" ref="K21" si="28">SUM(H21:J21)</f>
        <v>0</v>
      </c>
      <c r="L21" s="77">
        <f>ROUND(E21*F21,2)</f>
        <v>0</v>
      </c>
      <c r="M21" s="77">
        <f>ROUND(E21*H21,2)</f>
        <v>0</v>
      </c>
      <c r="N21" s="77">
        <f>ROUND(I21*E21,2)</f>
        <v>0</v>
      </c>
      <c r="O21" s="77">
        <f>ROUND(E21*J21,2)</f>
        <v>0</v>
      </c>
      <c r="P21" s="77">
        <f>SUM(M21:O21)</f>
        <v>0</v>
      </c>
    </row>
    <row r="22" spans="1:16" x14ac:dyDescent="0.25">
      <c r="A22" s="43" t="s">
        <v>25</v>
      </c>
      <c r="B22" s="43"/>
      <c r="C22" s="60"/>
      <c r="D22" s="90"/>
      <c r="E22" s="140"/>
      <c r="F22" s="53">
        <f t="shared" si="27"/>
        <v>0</v>
      </c>
      <c r="G22" s="54">
        <f t="shared" si="2"/>
        <v>0</v>
      </c>
      <c r="H22" s="77"/>
      <c r="I22" s="64"/>
      <c r="J22" s="57"/>
      <c r="K22" s="77">
        <f t="shared" ref="K22:K25" si="29">SUM(H22:J22)</f>
        <v>0</v>
      </c>
      <c r="L22" s="77">
        <f t="shared" ref="L22:L25" si="30">ROUND(E22*F22,2)</f>
        <v>0</v>
      </c>
      <c r="M22" s="77">
        <f t="shared" ref="M22:M25" si="31">ROUND(E22*H22,2)</f>
        <v>0</v>
      </c>
      <c r="N22" s="77">
        <f t="shared" ref="N22:N25" si="32">ROUND(I22*E22,2)</f>
        <v>0</v>
      </c>
      <c r="O22" s="77">
        <f t="shared" ref="O22:O25" si="33">ROUND(E22*J22,2)</f>
        <v>0</v>
      </c>
      <c r="P22" s="77">
        <f t="shared" ref="P22:P25" si="34">SUM(M22:O22)</f>
        <v>0</v>
      </c>
    </row>
    <row r="23" spans="1:16" x14ac:dyDescent="0.25">
      <c r="A23" s="43" t="s">
        <v>26</v>
      </c>
      <c r="B23" s="43"/>
      <c r="C23" s="60"/>
      <c r="D23" s="90"/>
      <c r="E23" s="140"/>
      <c r="F23" s="53">
        <f t="shared" si="27"/>
        <v>0</v>
      </c>
      <c r="G23" s="54">
        <f t="shared" si="2"/>
        <v>0</v>
      </c>
      <c r="H23" s="77"/>
      <c r="I23" s="64"/>
      <c r="J23" s="57"/>
      <c r="K23" s="77">
        <f t="shared" si="29"/>
        <v>0</v>
      </c>
      <c r="L23" s="77">
        <f t="shared" si="30"/>
        <v>0</v>
      </c>
      <c r="M23" s="77">
        <f t="shared" si="31"/>
        <v>0</v>
      </c>
      <c r="N23" s="77">
        <f t="shared" si="32"/>
        <v>0</v>
      </c>
      <c r="O23" s="77">
        <f t="shared" si="33"/>
        <v>0</v>
      </c>
      <c r="P23" s="77">
        <f t="shared" si="34"/>
        <v>0</v>
      </c>
    </row>
    <row r="24" spans="1:16" x14ac:dyDescent="0.25">
      <c r="A24" s="43" t="s">
        <v>17</v>
      </c>
      <c r="B24" s="43"/>
      <c r="C24" s="60"/>
      <c r="D24" s="90"/>
      <c r="E24" s="140"/>
      <c r="F24" s="53">
        <f t="shared" si="27"/>
        <v>0</v>
      </c>
      <c r="G24" s="54">
        <f t="shared" si="2"/>
        <v>0</v>
      </c>
      <c r="H24" s="77"/>
      <c r="I24" s="64"/>
      <c r="J24" s="57"/>
      <c r="K24" s="77">
        <f t="shared" si="29"/>
        <v>0</v>
      </c>
      <c r="L24" s="77">
        <f t="shared" si="30"/>
        <v>0</v>
      </c>
      <c r="M24" s="77">
        <f t="shared" si="31"/>
        <v>0</v>
      </c>
      <c r="N24" s="77">
        <f t="shared" si="32"/>
        <v>0</v>
      </c>
      <c r="O24" s="77">
        <f t="shared" si="33"/>
        <v>0</v>
      </c>
      <c r="P24" s="77">
        <f t="shared" si="34"/>
        <v>0</v>
      </c>
    </row>
    <row r="25" spans="1:16" x14ac:dyDescent="0.25">
      <c r="A25" s="43" t="s">
        <v>27</v>
      </c>
      <c r="B25" s="43"/>
      <c r="C25" s="60"/>
      <c r="D25" s="90"/>
      <c r="E25" s="140"/>
      <c r="F25" s="53">
        <f t="shared" si="27"/>
        <v>0</v>
      </c>
      <c r="G25" s="54">
        <f t="shared" si="2"/>
        <v>0</v>
      </c>
      <c r="H25" s="77"/>
      <c r="I25" s="64"/>
      <c r="J25" s="57"/>
      <c r="K25" s="77">
        <f t="shared" si="29"/>
        <v>0</v>
      </c>
      <c r="L25" s="77">
        <f t="shared" si="30"/>
        <v>0</v>
      </c>
      <c r="M25" s="77">
        <f t="shared" si="31"/>
        <v>0</v>
      </c>
      <c r="N25" s="77">
        <f t="shared" si="32"/>
        <v>0</v>
      </c>
      <c r="O25" s="77">
        <f t="shared" si="33"/>
        <v>0</v>
      </c>
      <c r="P25" s="77">
        <f t="shared" si="34"/>
        <v>0</v>
      </c>
    </row>
    <row r="26" spans="1:16" x14ac:dyDescent="0.25">
      <c r="A26" s="43"/>
      <c r="B26" s="43"/>
      <c r="C26" s="63"/>
      <c r="D26" s="90"/>
      <c r="E26" s="140"/>
      <c r="F26" s="53">
        <f t="shared" si="27"/>
        <v>0</v>
      </c>
      <c r="G26" s="54">
        <f t="shared" si="2"/>
        <v>0</v>
      </c>
      <c r="H26" s="77"/>
      <c r="I26" s="64"/>
      <c r="J26" s="57"/>
      <c r="K26" s="77"/>
      <c r="L26" s="77"/>
      <c r="M26" s="77"/>
      <c r="N26" s="77"/>
      <c r="O26" s="77"/>
      <c r="P26" s="77"/>
    </row>
    <row r="27" spans="1:16" x14ac:dyDescent="0.25">
      <c r="A27" s="43"/>
      <c r="B27" s="43"/>
      <c r="C27" s="63"/>
      <c r="D27" s="90"/>
      <c r="E27" s="140"/>
      <c r="F27" s="53">
        <f t="shared" si="27"/>
        <v>0</v>
      </c>
      <c r="G27" s="54">
        <f t="shared" si="2"/>
        <v>0</v>
      </c>
      <c r="H27" s="77"/>
      <c r="I27" s="64"/>
      <c r="J27" s="57"/>
      <c r="K27" s="77"/>
      <c r="L27" s="77"/>
      <c r="M27" s="77"/>
      <c r="N27" s="77"/>
      <c r="O27" s="77"/>
      <c r="P27" s="77"/>
    </row>
    <row r="28" spans="1:16" x14ac:dyDescent="0.25">
      <c r="A28" s="43" t="s">
        <v>28</v>
      </c>
      <c r="B28" s="43"/>
      <c r="C28" s="67"/>
      <c r="D28" s="90"/>
      <c r="E28" s="140"/>
      <c r="F28" s="53">
        <f t="shared" si="27"/>
        <v>0</v>
      </c>
      <c r="G28" s="54">
        <f t="shared" si="2"/>
        <v>0</v>
      </c>
      <c r="H28" s="77"/>
      <c r="I28" s="64"/>
      <c r="J28" s="57"/>
      <c r="K28" s="77">
        <f t="shared" ref="K28:K29" si="35">SUM(H28:J28)</f>
        <v>0</v>
      </c>
      <c r="L28" s="77">
        <f t="shared" ref="L28:L29" si="36">ROUND(E28*F28,2)</f>
        <v>0</v>
      </c>
      <c r="M28" s="77">
        <f t="shared" ref="M28:M29" si="37">ROUND(E28*H28,2)</f>
        <v>0</v>
      </c>
      <c r="N28" s="77">
        <f t="shared" ref="N28:N29" si="38">ROUND(I28*E28,2)</f>
        <v>0</v>
      </c>
      <c r="O28" s="77">
        <f t="shared" ref="O28:O29" si="39">ROUND(E28*J28,2)</f>
        <v>0</v>
      </c>
      <c r="P28" s="77">
        <f t="shared" ref="P28:P29" si="40">SUM(M28:O28)</f>
        <v>0</v>
      </c>
    </row>
    <row r="29" spans="1:16" x14ac:dyDescent="0.25">
      <c r="A29" s="43" t="s">
        <v>29</v>
      </c>
      <c r="B29" s="43"/>
      <c r="C29" s="60"/>
      <c r="D29" s="90"/>
      <c r="E29" s="140"/>
      <c r="F29" s="53">
        <f t="shared" si="27"/>
        <v>0</v>
      </c>
      <c r="G29" s="54">
        <f t="shared" si="2"/>
        <v>0</v>
      </c>
      <c r="H29" s="77"/>
      <c r="I29" s="64"/>
      <c r="J29" s="57"/>
      <c r="K29" s="77">
        <f t="shared" si="35"/>
        <v>0</v>
      </c>
      <c r="L29" s="77">
        <f t="shared" si="36"/>
        <v>0</v>
      </c>
      <c r="M29" s="77">
        <f t="shared" si="37"/>
        <v>0</v>
      </c>
      <c r="N29" s="77">
        <f t="shared" si="38"/>
        <v>0</v>
      </c>
      <c r="O29" s="77">
        <f t="shared" si="39"/>
        <v>0</v>
      </c>
      <c r="P29" s="77">
        <f t="shared" si="40"/>
        <v>0</v>
      </c>
    </row>
    <row r="30" spans="1:16" ht="15" x14ac:dyDescent="0.25">
      <c r="A30" s="43"/>
      <c r="B30" s="119"/>
      <c r="C30" s="34"/>
      <c r="D30" s="90"/>
      <c r="E30" s="140"/>
      <c r="F30" s="53">
        <f t="shared" si="27"/>
        <v>0</v>
      </c>
      <c r="G30" s="54">
        <f t="shared" si="2"/>
        <v>0</v>
      </c>
      <c r="H30" s="77"/>
      <c r="I30" s="64"/>
      <c r="J30" s="57"/>
      <c r="K30" s="77"/>
      <c r="L30" s="77"/>
      <c r="M30" s="77"/>
      <c r="N30" s="77"/>
      <c r="O30" s="77"/>
      <c r="P30" s="77"/>
    </row>
    <row r="31" spans="1:16" ht="15.75" customHeight="1" x14ac:dyDescent="0.25">
      <c r="A31" s="52">
        <v>11</v>
      </c>
      <c r="B31" s="52"/>
      <c r="C31" s="35"/>
      <c r="D31" s="90"/>
      <c r="E31" s="140"/>
      <c r="F31" s="53">
        <f t="shared" si="27"/>
        <v>0</v>
      </c>
      <c r="G31" s="54">
        <f t="shared" si="2"/>
        <v>0</v>
      </c>
      <c r="H31" s="77"/>
      <c r="I31" s="64"/>
      <c r="J31" s="57"/>
      <c r="K31" s="77">
        <f t="shared" ref="K31" si="41">SUM(H31:J31)</f>
        <v>0</v>
      </c>
      <c r="L31" s="77">
        <f t="shared" ref="L31" si="42">ROUND(E31*F31,2)</f>
        <v>0</v>
      </c>
      <c r="M31" s="77">
        <f t="shared" ref="M31" si="43">ROUND(E31*H31,2)</f>
        <v>0</v>
      </c>
      <c r="N31" s="77">
        <f t="shared" ref="N31" si="44">ROUND(I31*E31,2)</f>
        <v>0</v>
      </c>
      <c r="O31" s="77">
        <f t="shared" ref="O31" si="45">ROUND(E31*J31,2)</f>
        <v>0</v>
      </c>
      <c r="P31" s="77">
        <f t="shared" ref="P31" si="46">SUM(M31:O31)</f>
        <v>0</v>
      </c>
    </row>
    <row r="32" spans="1:16" ht="15.75" customHeight="1" x14ac:dyDescent="0.25">
      <c r="A32" s="52">
        <v>12</v>
      </c>
      <c r="B32" s="52"/>
      <c r="C32" s="35"/>
      <c r="D32" s="90"/>
      <c r="E32" s="140"/>
      <c r="F32" s="53">
        <f t="shared" si="27"/>
        <v>0</v>
      </c>
      <c r="G32" s="54">
        <f t="shared" si="2"/>
        <v>0</v>
      </c>
      <c r="H32" s="77"/>
      <c r="I32" s="64"/>
      <c r="J32" s="57"/>
      <c r="K32" s="77">
        <f t="shared" ref="K32" si="47">SUM(H32:J32)</f>
        <v>0</v>
      </c>
      <c r="L32" s="77">
        <f t="shared" ref="L32" si="48">ROUND(E32*F32,2)</f>
        <v>0</v>
      </c>
      <c r="M32" s="77">
        <f t="shared" ref="M32" si="49">ROUND(E32*H32,2)</f>
        <v>0</v>
      </c>
      <c r="N32" s="77">
        <f t="shared" ref="N32" si="50">ROUND(I32*E32,2)</f>
        <v>0</v>
      </c>
      <c r="O32" s="77">
        <f t="shared" ref="O32" si="51">ROUND(E32*J32,2)</f>
        <v>0</v>
      </c>
      <c r="P32" s="77">
        <f t="shared" ref="P32" si="52">SUM(M32:O32)</f>
        <v>0</v>
      </c>
    </row>
    <row r="33" spans="1:16" ht="15.75" customHeight="1" x14ac:dyDescent="0.25">
      <c r="A33" s="52">
        <v>13</v>
      </c>
      <c r="B33" s="52"/>
      <c r="C33" s="35"/>
      <c r="D33" s="90"/>
      <c r="E33" s="140"/>
      <c r="F33" s="53">
        <f t="shared" si="27"/>
        <v>0</v>
      </c>
      <c r="G33" s="54">
        <f t="shared" si="2"/>
        <v>0</v>
      </c>
      <c r="H33" s="77"/>
      <c r="I33" s="64"/>
      <c r="J33" s="57"/>
      <c r="K33" s="77">
        <f t="shared" ref="K33" si="53">SUM(H33:J33)</f>
        <v>0</v>
      </c>
      <c r="L33" s="77">
        <f t="shared" ref="L33" si="54">ROUND(E33*F33,2)</f>
        <v>0</v>
      </c>
      <c r="M33" s="77">
        <f t="shared" ref="M33" si="55">ROUND(E33*H33,2)</f>
        <v>0</v>
      </c>
      <c r="N33" s="77">
        <f t="shared" ref="N33" si="56">ROUND(I33*E33,2)</f>
        <v>0</v>
      </c>
      <c r="O33" s="77">
        <f t="shared" ref="O33" si="57">ROUND(E33*J33,2)</f>
        <v>0</v>
      </c>
      <c r="P33" s="77">
        <f t="shared" ref="P33" si="58">SUM(M33:O33)</f>
        <v>0</v>
      </c>
    </row>
    <row r="34" spans="1:16" ht="15.75" customHeight="1" x14ac:dyDescent="0.25">
      <c r="A34" s="52">
        <v>14</v>
      </c>
      <c r="B34" s="52"/>
      <c r="C34" s="35"/>
      <c r="D34" s="90"/>
      <c r="E34" s="140"/>
      <c r="F34" s="53">
        <f t="shared" si="27"/>
        <v>0</v>
      </c>
      <c r="G34" s="54">
        <f t="shared" si="2"/>
        <v>0</v>
      </c>
      <c r="H34" s="77"/>
      <c r="I34" s="64"/>
      <c r="J34" s="57"/>
      <c r="K34" s="77">
        <f t="shared" ref="K34" si="59">SUM(H34:J34)</f>
        <v>0</v>
      </c>
      <c r="L34" s="77">
        <f t="shared" ref="L34" si="60">ROUND(E34*F34,2)</f>
        <v>0</v>
      </c>
      <c r="M34" s="77">
        <f t="shared" ref="M34" si="61">ROUND(E34*H34,2)</f>
        <v>0</v>
      </c>
      <c r="N34" s="77">
        <f t="shared" ref="N34" si="62">ROUND(I34*E34,2)</f>
        <v>0</v>
      </c>
      <c r="O34" s="77">
        <f t="shared" ref="O34" si="63">ROUND(E34*J34,2)</f>
        <v>0</v>
      </c>
      <c r="P34" s="77">
        <f t="shared" ref="P34" si="64">SUM(M34:O34)</f>
        <v>0</v>
      </c>
    </row>
    <row r="35" spans="1:16" ht="15.75" customHeight="1" x14ac:dyDescent="0.25">
      <c r="A35" s="52">
        <v>15</v>
      </c>
      <c r="B35" s="52"/>
      <c r="C35" s="35"/>
      <c r="D35" s="90"/>
      <c r="E35" s="140"/>
      <c r="F35" s="53">
        <f t="shared" si="27"/>
        <v>0</v>
      </c>
      <c r="G35" s="54">
        <f t="shared" si="2"/>
        <v>0</v>
      </c>
      <c r="H35" s="77"/>
      <c r="I35" s="64"/>
      <c r="J35" s="57"/>
      <c r="K35" s="77">
        <f>SUM(H35:J35)</f>
        <v>0</v>
      </c>
      <c r="L35" s="77">
        <f>ROUND(E35*F35,2)</f>
        <v>0</v>
      </c>
      <c r="M35" s="77">
        <f>ROUND(E35*H35,2)</f>
        <v>0</v>
      </c>
      <c r="N35" s="77">
        <f>ROUND(I35*E35,2)</f>
        <v>0</v>
      </c>
      <c r="O35" s="77">
        <f>ROUND(E35*J35,2)</f>
        <v>0</v>
      </c>
      <c r="P35" s="77">
        <f>SUM(M35:O35)</f>
        <v>0</v>
      </c>
    </row>
    <row r="36" spans="1:16" ht="15.75" customHeight="1" x14ac:dyDescent="0.25">
      <c r="A36" s="52">
        <v>16</v>
      </c>
      <c r="B36" s="52"/>
      <c r="C36" s="35"/>
      <c r="D36" s="90"/>
      <c r="E36" s="140"/>
      <c r="F36" s="53">
        <f t="shared" si="27"/>
        <v>0</v>
      </c>
      <c r="G36" s="54">
        <f t="shared" si="2"/>
        <v>0</v>
      </c>
      <c r="H36" s="77"/>
      <c r="I36" s="64"/>
      <c r="J36" s="57"/>
      <c r="K36" s="77">
        <f>SUM(H36:J36)</f>
        <v>0</v>
      </c>
      <c r="L36" s="77">
        <f>ROUND(E36*F36,2)</f>
        <v>0</v>
      </c>
      <c r="M36" s="77">
        <f>ROUND(E36*H36,2)</f>
        <v>0</v>
      </c>
      <c r="N36" s="77">
        <f>ROUND(I36*E36,2)</f>
        <v>0</v>
      </c>
      <c r="O36" s="77">
        <f>ROUND(E36*J36,2)</f>
        <v>0</v>
      </c>
      <c r="P36" s="77">
        <f>SUM(M36:O36)</f>
        <v>0</v>
      </c>
    </row>
    <row r="37" spans="1:16" x14ac:dyDescent="0.25">
      <c r="A37" s="43"/>
      <c r="B37" s="43"/>
      <c r="C37" s="63"/>
      <c r="D37" s="90"/>
      <c r="E37" s="140"/>
      <c r="F37" s="53">
        <f t="shared" si="27"/>
        <v>0</v>
      </c>
      <c r="G37" s="54">
        <f t="shared" si="2"/>
        <v>0</v>
      </c>
      <c r="H37" s="77"/>
      <c r="I37" s="64"/>
      <c r="J37" s="57"/>
      <c r="K37" s="77"/>
      <c r="L37" s="77"/>
      <c r="M37" s="77"/>
      <c r="N37" s="77"/>
      <c r="O37" s="77"/>
      <c r="P37" s="77"/>
    </row>
    <row r="38" spans="1:16" x14ac:dyDescent="0.25">
      <c r="A38" s="43" t="s">
        <v>30</v>
      </c>
      <c r="B38" s="43"/>
      <c r="C38" s="60"/>
      <c r="D38" s="90"/>
      <c r="E38" s="140"/>
      <c r="F38" s="53">
        <f t="shared" si="27"/>
        <v>0</v>
      </c>
      <c r="G38" s="54">
        <f t="shared" si="2"/>
        <v>0</v>
      </c>
      <c r="H38" s="77"/>
      <c r="I38" s="64"/>
      <c r="J38" s="57"/>
      <c r="K38" s="77">
        <f t="shared" ref="K38:K44" si="65">SUM(H38:J38)</f>
        <v>0</v>
      </c>
      <c r="L38" s="77">
        <f t="shared" ref="L38:L44" si="66">ROUND(E38*F38,2)</f>
        <v>0</v>
      </c>
      <c r="M38" s="77">
        <f t="shared" ref="M38:M44" si="67">ROUND(E38*H38,2)</f>
        <v>0</v>
      </c>
      <c r="N38" s="77">
        <f t="shared" ref="N38:N44" si="68">ROUND(I38*E38,2)</f>
        <v>0</v>
      </c>
      <c r="O38" s="77">
        <f t="shared" ref="O38:O44" si="69">ROUND(E38*J38,2)</f>
        <v>0</v>
      </c>
      <c r="P38" s="77">
        <f t="shared" ref="P38:P44" si="70">SUM(M38:O38)</f>
        <v>0</v>
      </c>
    </row>
    <row r="39" spans="1:16" x14ac:dyDescent="0.25">
      <c r="A39" s="43" t="s">
        <v>31</v>
      </c>
      <c r="B39" s="43"/>
      <c r="C39" s="60"/>
      <c r="D39" s="90"/>
      <c r="E39" s="140"/>
      <c r="F39" s="53">
        <f t="shared" si="27"/>
        <v>0</v>
      </c>
      <c r="G39" s="54">
        <f t="shared" si="2"/>
        <v>0</v>
      </c>
      <c r="H39" s="77"/>
      <c r="I39" s="64"/>
      <c r="J39" s="57"/>
      <c r="K39" s="77">
        <f t="shared" ref="K39" si="71">SUM(H39:J39)</f>
        <v>0</v>
      </c>
      <c r="L39" s="77">
        <f t="shared" ref="L39" si="72">ROUND(E39*F39,2)</f>
        <v>0</v>
      </c>
      <c r="M39" s="77">
        <f t="shared" ref="M39" si="73">ROUND(E39*H39,2)</f>
        <v>0</v>
      </c>
      <c r="N39" s="77">
        <f t="shared" ref="N39" si="74">ROUND(I39*E39,2)</f>
        <v>0</v>
      </c>
      <c r="O39" s="77">
        <f t="shared" ref="O39" si="75">ROUND(E39*J39,2)</f>
        <v>0</v>
      </c>
      <c r="P39" s="77">
        <f t="shared" ref="P39" si="76">SUM(M39:O39)</f>
        <v>0</v>
      </c>
    </row>
    <row r="40" spans="1:16" x14ac:dyDescent="0.25">
      <c r="A40" s="43"/>
      <c r="B40" s="43"/>
      <c r="C40" s="63"/>
      <c r="D40" s="90"/>
      <c r="E40" s="140"/>
      <c r="F40" s="53">
        <f t="shared" si="27"/>
        <v>0</v>
      </c>
      <c r="G40" s="54">
        <f t="shared" si="2"/>
        <v>0</v>
      </c>
      <c r="H40" s="77"/>
      <c r="I40" s="64"/>
      <c r="J40" s="57"/>
      <c r="K40" s="77"/>
      <c r="L40" s="77"/>
      <c r="M40" s="77"/>
      <c r="N40" s="77"/>
      <c r="O40" s="77"/>
      <c r="P40" s="77"/>
    </row>
    <row r="41" spans="1:16" x14ac:dyDescent="0.25">
      <c r="A41" s="43" t="s">
        <v>32</v>
      </c>
      <c r="B41" s="43"/>
      <c r="C41" s="67"/>
      <c r="D41" s="90"/>
      <c r="E41" s="140"/>
      <c r="F41" s="53">
        <f t="shared" si="27"/>
        <v>0</v>
      </c>
      <c r="G41" s="54">
        <f t="shared" si="2"/>
        <v>0</v>
      </c>
      <c r="H41" s="77"/>
      <c r="I41" s="64"/>
      <c r="J41" s="57"/>
      <c r="K41" s="77">
        <f t="shared" ref="K41" si="77">SUM(H41:J41)</f>
        <v>0</v>
      </c>
      <c r="L41" s="77">
        <f t="shared" ref="L41" si="78">ROUND(E41*F41,2)</f>
        <v>0</v>
      </c>
      <c r="M41" s="77">
        <f t="shared" ref="M41" si="79">ROUND(E41*H41,2)</f>
        <v>0</v>
      </c>
      <c r="N41" s="77">
        <f t="shared" ref="N41" si="80">ROUND(I41*E41,2)</f>
        <v>0</v>
      </c>
      <c r="O41" s="77">
        <f t="shared" ref="O41" si="81">ROUND(E41*J41,2)</f>
        <v>0</v>
      </c>
      <c r="P41" s="77">
        <f t="shared" ref="P41" si="82">SUM(M41:O41)</f>
        <v>0</v>
      </c>
    </row>
    <row r="42" spans="1:16" x14ac:dyDescent="0.25">
      <c r="A42" s="43" t="s">
        <v>33</v>
      </c>
      <c r="B42" s="43"/>
      <c r="C42" s="67"/>
      <c r="D42" s="90"/>
      <c r="E42" s="140"/>
      <c r="F42" s="53">
        <f t="shared" si="27"/>
        <v>0</v>
      </c>
      <c r="G42" s="54">
        <f t="shared" si="2"/>
        <v>0</v>
      </c>
      <c r="H42" s="77"/>
      <c r="I42" s="64"/>
      <c r="J42" s="57"/>
      <c r="K42" s="77">
        <f t="shared" ref="K42" si="83">SUM(H42:J42)</f>
        <v>0</v>
      </c>
      <c r="L42" s="77">
        <f t="shared" ref="L42" si="84">ROUND(E42*F42,2)</f>
        <v>0</v>
      </c>
      <c r="M42" s="77">
        <f t="shared" ref="M42" si="85">ROUND(E42*H42,2)</f>
        <v>0</v>
      </c>
      <c r="N42" s="77">
        <f t="shared" ref="N42" si="86">ROUND(I42*E42,2)</f>
        <v>0</v>
      </c>
      <c r="O42" s="77">
        <f t="shared" ref="O42" si="87">ROUND(E42*J42,2)</f>
        <v>0</v>
      </c>
      <c r="P42" s="77">
        <f t="shared" ref="P42" si="88">SUM(M42:O42)</f>
        <v>0</v>
      </c>
    </row>
    <row r="43" spans="1:16" x14ac:dyDescent="0.25">
      <c r="A43" s="43" t="s">
        <v>18</v>
      </c>
      <c r="B43" s="43"/>
      <c r="C43" s="60"/>
      <c r="D43" s="90"/>
      <c r="E43" s="140"/>
      <c r="F43" s="53">
        <f t="shared" si="27"/>
        <v>0</v>
      </c>
      <c r="G43" s="54">
        <f t="shared" si="2"/>
        <v>0</v>
      </c>
      <c r="H43" s="77"/>
      <c r="I43" s="64"/>
      <c r="J43" s="57"/>
      <c r="K43" s="77">
        <f t="shared" si="65"/>
        <v>0</v>
      </c>
      <c r="L43" s="77">
        <f t="shared" si="66"/>
        <v>0</v>
      </c>
      <c r="M43" s="77">
        <f t="shared" si="67"/>
        <v>0</v>
      </c>
      <c r="N43" s="77">
        <f t="shared" si="68"/>
        <v>0</v>
      </c>
      <c r="O43" s="77">
        <f t="shared" si="69"/>
        <v>0</v>
      </c>
      <c r="P43" s="77">
        <f t="shared" si="70"/>
        <v>0</v>
      </c>
    </row>
    <row r="44" spans="1:16" x14ac:dyDescent="0.25">
      <c r="A44" s="43" t="s">
        <v>19</v>
      </c>
      <c r="B44" s="43"/>
      <c r="C44" s="60"/>
      <c r="D44" s="90"/>
      <c r="E44" s="140"/>
      <c r="F44" s="53">
        <f t="shared" si="27"/>
        <v>0</v>
      </c>
      <c r="G44" s="54">
        <f t="shared" si="2"/>
        <v>0</v>
      </c>
      <c r="H44" s="77"/>
      <c r="I44" s="64"/>
      <c r="J44" s="57"/>
      <c r="K44" s="77">
        <f t="shared" si="65"/>
        <v>0</v>
      </c>
      <c r="L44" s="77">
        <f t="shared" si="66"/>
        <v>0</v>
      </c>
      <c r="M44" s="77">
        <f t="shared" si="67"/>
        <v>0</v>
      </c>
      <c r="N44" s="77">
        <f t="shared" si="68"/>
        <v>0</v>
      </c>
      <c r="O44" s="77">
        <f t="shared" si="69"/>
        <v>0</v>
      </c>
      <c r="P44" s="77">
        <f t="shared" si="70"/>
        <v>0</v>
      </c>
    </row>
    <row r="45" spans="1:16" x14ac:dyDescent="0.25">
      <c r="A45" s="43" t="s">
        <v>34</v>
      </c>
      <c r="B45" s="43"/>
      <c r="C45" s="60"/>
      <c r="D45" s="90"/>
      <c r="E45" s="140"/>
      <c r="F45" s="53">
        <f t="shared" si="27"/>
        <v>0</v>
      </c>
      <c r="G45" s="54">
        <f t="shared" si="2"/>
        <v>0</v>
      </c>
      <c r="H45" s="77"/>
      <c r="I45" s="64"/>
      <c r="J45" s="57"/>
      <c r="K45" s="77">
        <f t="shared" ref="K45" si="89">SUM(H45:J45)</f>
        <v>0</v>
      </c>
      <c r="L45" s="77">
        <f t="shared" ref="L45" si="90">ROUND(E45*F45,2)</f>
        <v>0</v>
      </c>
      <c r="M45" s="77">
        <f t="shared" ref="M45" si="91">ROUND(E45*H45,2)</f>
        <v>0</v>
      </c>
      <c r="N45" s="77">
        <f t="shared" ref="N45" si="92">ROUND(I45*E45,2)</f>
        <v>0</v>
      </c>
      <c r="O45" s="77">
        <f t="shared" ref="O45" si="93">ROUND(E45*J45,2)</f>
        <v>0</v>
      </c>
      <c r="P45" s="77">
        <f t="shared" ref="P45" si="94">SUM(M45:O45)</f>
        <v>0</v>
      </c>
    </row>
    <row r="46" spans="1:16" x14ac:dyDescent="0.25">
      <c r="A46" s="43" t="s">
        <v>35</v>
      </c>
      <c r="B46" s="43"/>
      <c r="C46" s="60"/>
      <c r="D46" s="90"/>
      <c r="E46" s="140"/>
      <c r="F46" s="53">
        <f t="shared" si="27"/>
        <v>0</v>
      </c>
      <c r="G46" s="54">
        <f t="shared" si="2"/>
        <v>0</v>
      </c>
      <c r="H46" s="77"/>
      <c r="I46" s="64"/>
      <c r="J46" s="57"/>
      <c r="K46" s="77">
        <f t="shared" ref="K46" si="95">SUM(H46:J46)</f>
        <v>0</v>
      </c>
      <c r="L46" s="77">
        <f t="shared" ref="L46" si="96">ROUND(E46*F46,2)</f>
        <v>0</v>
      </c>
      <c r="M46" s="77">
        <f t="shared" ref="M46" si="97">ROUND(E46*H46,2)</f>
        <v>0</v>
      </c>
      <c r="N46" s="77">
        <f t="shared" ref="N46" si="98">ROUND(I46*E46,2)</f>
        <v>0</v>
      </c>
      <c r="O46" s="77">
        <f t="shared" ref="O46" si="99">ROUND(E46*J46,2)</f>
        <v>0</v>
      </c>
      <c r="P46" s="77">
        <f t="shared" ref="P46" si="100">SUM(M46:O46)</f>
        <v>0</v>
      </c>
    </row>
    <row r="47" spans="1:16" x14ac:dyDescent="0.25">
      <c r="A47" s="43" t="s">
        <v>36</v>
      </c>
      <c r="B47" s="43"/>
      <c r="C47" s="60"/>
      <c r="D47" s="90"/>
      <c r="E47" s="140"/>
      <c r="F47" s="53">
        <f t="shared" si="27"/>
        <v>0</v>
      </c>
      <c r="G47" s="54">
        <f t="shared" si="2"/>
        <v>0</v>
      </c>
      <c r="H47" s="77"/>
      <c r="I47" s="64"/>
      <c r="J47" s="57"/>
      <c r="K47" s="77">
        <f t="shared" ref="K47" si="101">SUM(H47:J47)</f>
        <v>0</v>
      </c>
      <c r="L47" s="77">
        <f t="shared" ref="L47" si="102">ROUND(E47*F47,2)</f>
        <v>0</v>
      </c>
      <c r="M47" s="77">
        <f t="shared" ref="M47" si="103">ROUND(E47*H47,2)</f>
        <v>0</v>
      </c>
      <c r="N47" s="77">
        <f t="shared" ref="N47" si="104">ROUND(I47*E47,2)</f>
        <v>0</v>
      </c>
      <c r="O47" s="77">
        <f t="shared" ref="O47" si="105">ROUND(E47*J47,2)</f>
        <v>0</v>
      </c>
      <c r="P47" s="77">
        <f t="shared" ref="P47" si="106">SUM(M47:O47)</f>
        <v>0</v>
      </c>
    </row>
    <row r="48" spans="1:16" x14ac:dyDescent="0.25">
      <c r="A48" s="43"/>
      <c r="B48" s="43"/>
      <c r="C48" s="63"/>
      <c r="D48" s="90"/>
      <c r="E48" s="140"/>
      <c r="F48" s="53">
        <f t="shared" si="27"/>
        <v>0</v>
      </c>
      <c r="G48" s="54">
        <f t="shared" si="2"/>
        <v>0</v>
      </c>
      <c r="H48" s="77"/>
      <c r="I48" s="64"/>
      <c r="J48" s="57"/>
      <c r="K48" s="77"/>
      <c r="L48" s="77"/>
      <c r="M48" s="77"/>
      <c r="N48" s="77"/>
      <c r="O48" s="77"/>
      <c r="P48" s="77"/>
    </row>
    <row r="49" spans="1:16" x14ac:dyDescent="0.25">
      <c r="A49" s="43" t="s">
        <v>37</v>
      </c>
      <c r="B49" s="43"/>
      <c r="C49" s="60"/>
      <c r="D49" s="90"/>
      <c r="E49" s="140"/>
      <c r="F49" s="53">
        <f t="shared" si="27"/>
        <v>0</v>
      </c>
      <c r="G49" s="54">
        <f t="shared" si="2"/>
        <v>0</v>
      </c>
      <c r="H49" s="77"/>
      <c r="I49" s="64"/>
      <c r="J49" s="57"/>
      <c r="K49" s="77">
        <f t="shared" ref="K49" si="107">SUM(H49:J49)</f>
        <v>0</v>
      </c>
      <c r="L49" s="77">
        <f t="shared" ref="L49" si="108">ROUND(E49*F49,2)</f>
        <v>0</v>
      </c>
      <c r="M49" s="77">
        <f t="shared" ref="M49" si="109">ROUND(E49*H49,2)</f>
        <v>0</v>
      </c>
      <c r="N49" s="77">
        <f t="shared" ref="N49" si="110">ROUND(I49*E49,2)</f>
        <v>0</v>
      </c>
      <c r="O49" s="77">
        <f t="shared" ref="O49" si="111">ROUND(E49*J49,2)</f>
        <v>0</v>
      </c>
      <c r="P49" s="77">
        <f t="shared" ref="P49" si="112">SUM(M49:O49)</f>
        <v>0</v>
      </c>
    </row>
    <row r="50" spans="1:16" x14ac:dyDescent="0.25">
      <c r="A50" s="122"/>
      <c r="B50" s="122"/>
      <c r="C50" s="122"/>
      <c r="D50" s="130"/>
      <c r="E50" s="131"/>
      <c r="F50" s="123"/>
      <c r="G50" s="123"/>
      <c r="H50" s="77"/>
      <c r="I50" s="91"/>
      <c r="J50" s="91"/>
      <c r="K50" s="124"/>
      <c r="L50" s="124"/>
      <c r="M50" s="124"/>
      <c r="N50" s="124"/>
      <c r="O50" s="124"/>
      <c r="P50" s="124"/>
    </row>
    <row r="51" spans="1:16" x14ac:dyDescent="0.25">
      <c r="A51" s="204" t="s">
        <v>83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26"/>
      <c r="L51" s="125">
        <f>SUM(L$13:L50)</f>
        <v>0</v>
      </c>
      <c r="M51" s="125">
        <f>SUM(M$13:M50)</f>
        <v>0</v>
      </c>
      <c r="N51" s="125">
        <f>SUM(N$13:N50)</f>
        <v>0</v>
      </c>
      <c r="O51" s="125">
        <f>SUM(O$13:O50)</f>
        <v>0</v>
      </c>
      <c r="P51" s="125">
        <f>SUM(P$13:P50)</f>
        <v>0</v>
      </c>
    </row>
    <row r="52" spans="1:16" x14ac:dyDescent="0.25">
      <c r="A52" s="204" t="s">
        <v>84</v>
      </c>
      <c r="B52" s="205"/>
      <c r="C52" s="205"/>
      <c r="D52" s="205"/>
      <c r="E52" s="205"/>
      <c r="F52" s="205"/>
      <c r="G52" s="205"/>
      <c r="H52" s="205"/>
      <c r="I52" s="205"/>
      <c r="J52" s="226"/>
      <c r="K52" s="126">
        <v>0.05</v>
      </c>
      <c r="L52" s="125"/>
      <c r="M52" s="125"/>
      <c r="N52" s="125">
        <f>ROUND(N51*K52,2)</f>
        <v>0</v>
      </c>
      <c r="O52" s="125"/>
      <c r="P52" s="125">
        <f>SUM(M52:O52)</f>
        <v>0</v>
      </c>
    </row>
    <row r="53" spans="1:16" x14ac:dyDescent="0.25">
      <c r="A53" s="204" t="s">
        <v>9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26"/>
      <c r="L53" s="125">
        <f>SUM(L51:L52)</f>
        <v>0</v>
      </c>
      <c r="M53" s="125">
        <f>SUM(M51:M52)</f>
        <v>0</v>
      </c>
      <c r="N53" s="125">
        <f>SUM(N51:N52)</f>
        <v>0</v>
      </c>
      <c r="O53" s="125">
        <f>SUM(O51:O52)</f>
        <v>0</v>
      </c>
      <c r="P53" s="125">
        <f>SUM(P51:P52)</f>
        <v>0</v>
      </c>
    </row>
    <row r="54" spans="1:16" x14ac:dyDescent="0.25">
      <c r="A54" s="19"/>
      <c r="B54" s="19"/>
      <c r="E54" s="22"/>
      <c r="I54" s="19"/>
      <c r="J54" s="19"/>
      <c r="K54" s="19"/>
      <c r="L54" s="19"/>
      <c r="M54" s="19"/>
      <c r="N54" s="19"/>
      <c r="O54" s="19"/>
    </row>
    <row r="55" spans="1:16" x14ac:dyDescent="0.25">
      <c r="A55" s="19"/>
      <c r="B55" s="19"/>
      <c r="C55" s="11"/>
      <c r="D55" s="38"/>
      <c r="E55" s="22"/>
      <c r="F55" s="29"/>
      <c r="G55" s="29"/>
      <c r="H55" s="29"/>
      <c r="I55" s="29"/>
      <c r="J55" s="11"/>
      <c r="K55" s="26"/>
      <c r="L55" s="11"/>
      <c r="M55" s="19"/>
    </row>
    <row r="56" spans="1:16" x14ac:dyDescent="0.2">
      <c r="A56" s="19"/>
      <c r="B56" s="19"/>
      <c r="C56" s="110" t="s">
        <v>81</v>
      </c>
      <c r="D56" s="132"/>
      <c r="E56" s="108"/>
      <c r="F56" s="29"/>
      <c r="G56" s="29"/>
      <c r="H56" s="85"/>
      <c r="I56" s="114" t="s">
        <v>0</v>
      </c>
      <c r="J56" s="14"/>
      <c r="K56" s="2"/>
      <c r="L56" s="11"/>
      <c r="M56" s="19"/>
      <c r="N56" s="19"/>
      <c r="O56" s="19"/>
    </row>
    <row r="57" spans="1:16" x14ac:dyDescent="0.25">
      <c r="A57" s="19"/>
      <c r="B57" s="19"/>
      <c r="C57" s="111"/>
      <c r="D57" s="133"/>
      <c r="E57" s="133" t="str">
        <f>CONCATENATE(Sheet!$I$6,"  /  ",Sheet!$I$9,"  /")</f>
        <v>Jānis Tupreinis  /  05.06.2014  /</v>
      </c>
      <c r="I57" s="116"/>
      <c r="J57" s="116"/>
      <c r="K57" s="117"/>
      <c r="L57" s="117"/>
      <c r="M57" s="117"/>
      <c r="N57" s="117"/>
      <c r="O57" s="118" t="str">
        <f>CONCATENATE(Sheet!$I$7," sert.nr. ",Sheet!$I$8,"  /  ",Sheet!$I$9,"  /")</f>
        <v>Jānis Matisons sert.nr. 20-993  /  05.06.2014  /</v>
      </c>
    </row>
    <row r="58" spans="1:16" ht="13.5" x14ac:dyDescent="0.25">
      <c r="A58" s="19"/>
      <c r="B58" s="19"/>
      <c r="C58" s="206" t="s">
        <v>82</v>
      </c>
      <c r="D58" s="206"/>
      <c r="E58" s="206"/>
      <c r="I58" s="225" t="s">
        <v>82</v>
      </c>
      <c r="J58" s="225"/>
      <c r="K58" s="225"/>
      <c r="L58" s="225"/>
      <c r="M58" s="225"/>
      <c r="N58" s="225"/>
      <c r="O58" s="225"/>
    </row>
    <row r="59" spans="1:16" x14ac:dyDescent="0.2">
      <c r="A59" s="19"/>
      <c r="B59" s="19"/>
      <c r="C59" s="1"/>
      <c r="D59" s="134"/>
      <c r="E59" s="134"/>
      <c r="I59" s="19"/>
      <c r="J59" s="19"/>
      <c r="K59" s="19"/>
      <c r="L59" s="19"/>
      <c r="M59" s="19"/>
      <c r="N59" s="19"/>
      <c r="O59" s="19"/>
    </row>
    <row r="60" spans="1:16" x14ac:dyDescent="0.2">
      <c r="A60" s="19"/>
      <c r="B60" s="19"/>
      <c r="C60" s="1"/>
      <c r="D60" s="134"/>
      <c r="E60" s="134"/>
      <c r="I60" s="19"/>
      <c r="J60" s="19"/>
      <c r="K60" s="19"/>
      <c r="L60" s="19"/>
      <c r="M60" s="19"/>
      <c r="N60" s="19"/>
      <c r="O60" s="19"/>
    </row>
  </sheetData>
  <protectedRanges>
    <protectedRange password="CB6D" sqref="D50" name="Range1_1_1_1_1_1_1_1"/>
  </protectedRanges>
  <mergeCells count="13">
    <mergeCell ref="C58:E58"/>
    <mergeCell ref="I58:O58"/>
    <mergeCell ref="A51:K51"/>
    <mergeCell ref="A52:J52"/>
    <mergeCell ref="A53:K53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ignoredErrors>
    <ignoredError sqref="A19:A30 A40 A48 A38:A39 A49 A41:A47" numberStoredAsText="1"/>
    <ignoredError sqref="K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5"/>
  <sheetViews>
    <sheetView showZeros="0" view="pageBreakPreview" topLeftCell="A354" zoomScale="60" zoomScaleNormal="100" workbookViewId="0">
      <selection activeCell="H14" sqref="A14:K32"/>
    </sheetView>
  </sheetViews>
  <sheetFormatPr defaultRowHeight="12.75" x14ac:dyDescent="0.25"/>
  <cols>
    <col min="1" max="2" width="4.28515625" style="19" customWidth="1"/>
    <col min="3" max="3" width="38" style="19" customWidth="1"/>
    <col min="4" max="4" width="7.85546875" style="22" customWidth="1"/>
    <col min="5" max="5" width="7.85546875" style="18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1" width="9.140625" style="19"/>
    <col min="252" max="252" width="5.140625" style="19" customWidth="1"/>
    <col min="253" max="253" width="35.5703125" style="19" customWidth="1"/>
    <col min="254" max="254" width="7.140625" style="19" customWidth="1"/>
    <col min="255" max="255" width="8" style="19" customWidth="1"/>
    <col min="256" max="265" width="9.7109375" style="19" customWidth="1"/>
    <col min="266" max="266" width="11" style="19" customWidth="1"/>
    <col min="267" max="507" width="9.140625" style="19"/>
    <col min="508" max="508" width="5.140625" style="19" customWidth="1"/>
    <col min="509" max="509" width="35.5703125" style="19" customWidth="1"/>
    <col min="510" max="510" width="7.140625" style="19" customWidth="1"/>
    <col min="511" max="511" width="8" style="19" customWidth="1"/>
    <col min="512" max="521" width="9.7109375" style="19" customWidth="1"/>
    <col min="522" max="522" width="11" style="19" customWidth="1"/>
    <col min="523" max="763" width="9.140625" style="19"/>
    <col min="764" max="764" width="5.140625" style="19" customWidth="1"/>
    <col min="765" max="765" width="35.5703125" style="19" customWidth="1"/>
    <col min="766" max="766" width="7.140625" style="19" customWidth="1"/>
    <col min="767" max="767" width="8" style="19" customWidth="1"/>
    <col min="768" max="777" width="9.7109375" style="19" customWidth="1"/>
    <col min="778" max="778" width="11" style="19" customWidth="1"/>
    <col min="779" max="1019" width="9.140625" style="19"/>
    <col min="1020" max="1020" width="5.140625" style="19" customWidth="1"/>
    <col min="1021" max="1021" width="35.5703125" style="19" customWidth="1"/>
    <col min="1022" max="1022" width="7.140625" style="19" customWidth="1"/>
    <col min="1023" max="1023" width="8" style="19" customWidth="1"/>
    <col min="1024" max="1033" width="9.7109375" style="19" customWidth="1"/>
    <col min="1034" max="1034" width="11" style="19" customWidth="1"/>
    <col min="1035" max="1275" width="9.140625" style="19"/>
    <col min="1276" max="1276" width="5.140625" style="19" customWidth="1"/>
    <col min="1277" max="1277" width="35.5703125" style="19" customWidth="1"/>
    <col min="1278" max="1278" width="7.140625" style="19" customWidth="1"/>
    <col min="1279" max="1279" width="8" style="19" customWidth="1"/>
    <col min="1280" max="1289" width="9.7109375" style="19" customWidth="1"/>
    <col min="1290" max="1290" width="11" style="19" customWidth="1"/>
    <col min="1291" max="1531" width="9.140625" style="19"/>
    <col min="1532" max="1532" width="5.140625" style="19" customWidth="1"/>
    <col min="1533" max="1533" width="35.5703125" style="19" customWidth="1"/>
    <col min="1534" max="1534" width="7.140625" style="19" customWidth="1"/>
    <col min="1535" max="1535" width="8" style="19" customWidth="1"/>
    <col min="1536" max="1545" width="9.7109375" style="19" customWidth="1"/>
    <col min="1546" max="1546" width="11" style="19" customWidth="1"/>
    <col min="1547" max="1787" width="9.140625" style="19"/>
    <col min="1788" max="1788" width="5.140625" style="19" customWidth="1"/>
    <col min="1789" max="1789" width="35.5703125" style="19" customWidth="1"/>
    <col min="1790" max="1790" width="7.140625" style="19" customWidth="1"/>
    <col min="1791" max="1791" width="8" style="19" customWidth="1"/>
    <col min="1792" max="1801" width="9.7109375" style="19" customWidth="1"/>
    <col min="1802" max="1802" width="11" style="19" customWidth="1"/>
    <col min="1803" max="2043" width="9.140625" style="19"/>
    <col min="2044" max="2044" width="5.140625" style="19" customWidth="1"/>
    <col min="2045" max="2045" width="35.5703125" style="19" customWidth="1"/>
    <col min="2046" max="2046" width="7.140625" style="19" customWidth="1"/>
    <col min="2047" max="2047" width="8" style="19" customWidth="1"/>
    <col min="2048" max="2057" width="9.7109375" style="19" customWidth="1"/>
    <col min="2058" max="2058" width="11" style="19" customWidth="1"/>
    <col min="2059" max="2299" width="9.140625" style="19"/>
    <col min="2300" max="2300" width="5.140625" style="19" customWidth="1"/>
    <col min="2301" max="2301" width="35.5703125" style="19" customWidth="1"/>
    <col min="2302" max="2302" width="7.140625" style="19" customWidth="1"/>
    <col min="2303" max="2303" width="8" style="19" customWidth="1"/>
    <col min="2304" max="2313" width="9.7109375" style="19" customWidth="1"/>
    <col min="2314" max="2314" width="11" style="19" customWidth="1"/>
    <col min="2315" max="2555" width="9.140625" style="19"/>
    <col min="2556" max="2556" width="5.140625" style="19" customWidth="1"/>
    <col min="2557" max="2557" width="35.5703125" style="19" customWidth="1"/>
    <col min="2558" max="2558" width="7.140625" style="19" customWidth="1"/>
    <col min="2559" max="2559" width="8" style="19" customWidth="1"/>
    <col min="2560" max="2569" width="9.7109375" style="19" customWidth="1"/>
    <col min="2570" max="2570" width="11" style="19" customWidth="1"/>
    <col min="2571" max="2811" width="9.140625" style="19"/>
    <col min="2812" max="2812" width="5.140625" style="19" customWidth="1"/>
    <col min="2813" max="2813" width="35.5703125" style="19" customWidth="1"/>
    <col min="2814" max="2814" width="7.140625" style="19" customWidth="1"/>
    <col min="2815" max="2815" width="8" style="19" customWidth="1"/>
    <col min="2816" max="2825" width="9.7109375" style="19" customWidth="1"/>
    <col min="2826" max="2826" width="11" style="19" customWidth="1"/>
    <col min="2827" max="3067" width="9.140625" style="19"/>
    <col min="3068" max="3068" width="5.140625" style="19" customWidth="1"/>
    <col min="3069" max="3069" width="35.5703125" style="19" customWidth="1"/>
    <col min="3070" max="3070" width="7.140625" style="19" customWidth="1"/>
    <col min="3071" max="3071" width="8" style="19" customWidth="1"/>
    <col min="3072" max="3081" width="9.7109375" style="19" customWidth="1"/>
    <col min="3082" max="3082" width="11" style="19" customWidth="1"/>
    <col min="3083" max="3323" width="9.140625" style="19"/>
    <col min="3324" max="3324" width="5.140625" style="19" customWidth="1"/>
    <col min="3325" max="3325" width="35.5703125" style="19" customWidth="1"/>
    <col min="3326" max="3326" width="7.140625" style="19" customWidth="1"/>
    <col min="3327" max="3327" width="8" style="19" customWidth="1"/>
    <col min="3328" max="3337" width="9.7109375" style="19" customWidth="1"/>
    <col min="3338" max="3338" width="11" style="19" customWidth="1"/>
    <col min="3339" max="3579" width="9.140625" style="19"/>
    <col min="3580" max="3580" width="5.140625" style="19" customWidth="1"/>
    <col min="3581" max="3581" width="35.5703125" style="19" customWidth="1"/>
    <col min="3582" max="3582" width="7.140625" style="19" customWidth="1"/>
    <col min="3583" max="3583" width="8" style="19" customWidth="1"/>
    <col min="3584" max="3593" width="9.7109375" style="19" customWidth="1"/>
    <col min="3594" max="3594" width="11" style="19" customWidth="1"/>
    <col min="3595" max="3835" width="9.140625" style="19"/>
    <col min="3836" max="3836" width="5.140625" style="19" customWidth="1"/>
    <col min="3837" max="3837" width="35.5703125" style="19" customWidth="1"/>
    <col min="3838" max="3838" width="7.140625" style="19" customWidth="1"/>
    <col min="3839" max="3839" width="8" style="19" customWidth="1"/>
    <col min="3840" max="3849" width="9.7109375" style="19" customWidth="1"/>
    <col min="3850" max="3850" width="11" style="19" customWidth="1"/>
    <col min="3851" max="4091" width="9.140625" style="19"/>
    <col min="4092" max="4092" width="5.140625" style="19" customWidth="1"/>
    <col min="4093" max="4093" width="35.5703125" style="19" customWidth="1"/>
    <col min="4094" max="4094" width="7.140625" style="19" customWidth="1"/>
    <col min="4095" max="4095" width="8" style="19" customWidth="1"/>
    <col min="4096" max="4105" width="9.7109375" style="19" customWidth="1"/>
    <col min="4106" max="4106" width="11" style="19" customWidth="1"/>
    <col min="4107" max="4347" width="9.140625" style="19"/>
    <col min="4348" max="4348" width="5.140625" style="19" customWidth="1"/>
    <col min="4349" max="4349" width="35.5703125" style="19" customWidth="1"/>
    <col min="4350" max="4350" width="7.140625" style="19" customWidth="1"/>
    <col min="4351" max="4351" width="8" style="19" customWidth="1"/>
    <col min="4352" max="4361" width="9.7109375" style="19" customWidth="1"/>
    <col min="4362" max="4362" width="11" style="19" customWidth="1"/>
    <col min="4363" max="4603" width="9.140625" style="19"/>
    <col min="4604" max="4604" width="5.140625" style="19" customWidth="1"/>
    <col min="4605" max="4605" width="35.5703125" style="19" customWidth="1"/>
    <col min="4606" max="4606" width="7.140625" style="19" customWidth="1"/>
    <col min="4607" max="4607" width="8" style="19" customWidth="1"/>
    <col min="4608" max="4617" width="9.7109375" style="19" customWidth="1"/>
    <col min="4618" max="4618" width="11" style="19" customWidth="1"/>
    <col min="4619" max="4859" width="9.140625" style="19"/>
    <col min="4860" max="4860" width="5.140625" style="19" customWidth="1"/>
    <col min="4861" max="4861" width="35.5703125" style="19" customWidth="1"/>
    <col min="4862" max="4862" width="7.140625" style="19" customWidth="1"/>
    <col min="4863" max="4863" width="8" style="19" customWidth="1"/>
    <col min="4864" max="4873" width="9.7109375" style="19" customWidth="1"/>
    <col min="4874" max="4874" width="11" style="19" customWidth="1"/>
    <col min="4875" max="5115" width="9.140625" style="19"/>
    <col min="5116" max="5116" width="5.140625" style="19" customWidth="1"/>
    <col min="5117" max="5117" width="35.5703125" style="19" customWidth="1"/>
    <col min="5118" max="5118" width="7.140625" style="19" customWidth="1"/>
    <col min="5119" max="5119" width="8" style="19" customWidth="1"/>
    <col min="5120" max="5129" width="9.7109375" style="19" customWidth="1"/>
    <col min="5130" max="5130" width="11" style="19" customWidth="1"/>
    <col min="5131" max="5371" width="9.140625" style="19"/>
    <col min="5372" max="5372" width="5.140625" style="19" customWidth="1"/>
    <col min="5373" max="5373" width="35.5703125" style="19" customWidth="1"/>
    <col min="5374" max="5374" width="7.140625" style="19" customWidth="1"/>
    <col min="5375" max="5375" width="8" style="19" customWidth="1"/>
    <col min="5376" max="5385" width="9.7109375" style="19" customWidth="1"/>
    <col min="5386" max="5386" width="11" style="19" customWidth="1"/>
    <col min="5387" max="5627" width="9.140625" style="19"/>
    <col min="5628" max="5628" width="5.140625" style="19" customWidth="1"/>
    <col min="5629" max="5629" width="35.5703125" style="19" customWidth="1"/>
    <col min="5630" max="5630" width="7.140625" style="19" customWidth="1"/>
    <col min="5631" max="5631" width="8" style="19" customWidth="1"/>
    <col min="5632" max="5641" width="9.7109375" style="19" customWidth="1"/>
    <col min="5642" max="5642" width="11" style="19" customWidth="1"/>
    <col min="5643" max="5883" width="9.140625" style="19"/>
    <col min="5884" max="5884" width="5.140625" style="19" customWidth="1"/>
    <col min="5885" max="5885" width="35.5703125" style="19" customWidth="1"/>
    <col min="5886" max="5886" width="7.140625" style="19" customWidth="1"/>
    <col min="5887" max="5887" width="8" style="19" customWidth="1"/>
    <col min="5888" max="5897" width="9.7109375" style="19" customWidth="1"/>
    <col min="5898" max="5898" width="11" style="19" customWidth="1"/>
    <col min="5899" max="6139" width="9.140625" style="19"/>
    <col min="6140" max="6140" width="5.140625" style="19" customWidth="1"/>
    <col min="6141" max="6141" width="35.5703125" style="19" customWidth="1"/>
    <col min="6142" max="6142" width="7.140625" style="19" customWidth="1"/>
    <col min="6143" max="6143" width="8" style="19" customWidth="1"/>
    <col min="6144" max="6153" width="9.7109375" style="19" customWidth="1"/>
    <col min="6154" max="6154" width="11" style="19" customWidth="1"/>
    <col min="6155" max="6395" width="9.140625" style="19"/>
    <col min="6396" max="6396" width="5.140625" style="19" customWidth="1"/>
    <col min="6397" max="6397" width="35.5703125" style="19" customWidth="1"/>
    <col min="6398" max="6398" width="7.140625" style="19" customWidth="1"/>
    <col min="6399" max="6399" width="8" style="19" customWidth="1"/>
    <col min="6400" max="6409" width="9.7109375" style="19" customWidth="1"/>
    <col min="6410" max="6410" width="11" style="19" customWidth="1"/>
    <col min="6411" max="6651" width="9.140625" style="19"/>
    <col min="6652" max="6652" width="5.140625" style="19" customWidth="1"/>
    <col min="6653" max="6653" width="35.5703125" style="19" customWidth="1"/>
    <col min="6654" max="6654" width="7.140625" style="19" customWidth="1"/>
    <col min="6655" max="6655" width="8" style="19" customWidth="1"/>
    <col min="6656" max="6665" width="9.7109375" style="19" customWidth="1"/>
    <col min="6666" max="6666" width="11" style="19" customWidth="1"/>
    <col min="6667" max="6907" width="9.140625" style="19"/>
    <col min="6908" max="6908" width="5.140625" style="19" customWidth="1"/>
    <col min="6909" max="6909" width="35.5703125" style="19" customWidth="1"/>
    <col min="6910" max="6910" width="7.140625" style="19" customWidth="1"/>
    <col min="6911" max="6911" width="8" style="19" customWidth="1"/>
    <col min="6912" max="6921" width="9.7109375" style="19" customWidth="1"/>
    <col min="6922" max="6922" width="11" style="19" customWidth="1"/>
    <col min="6923" max="7163" width="9.140625" style="19"/>
    <col min="7164" max="7164" width="5.140625" style="19" customWidth="1"/>
    <col min="7165" max="7165" width="35.5703125" style="19" customWidth="1"/>
    <col min="7166" max="7166" width="7.140625" style="19" customWidth="1"/>
    <col min="7167" max="7167" width="8" style="19" customWidth="1"/>
    <col min="7168" max="7177" width="9.7109375" style="19" customWidth="1"/>
    <col min="7178" max="7178" width="11" style="19" customWidth="1"/>
    <col min="7179" max="7419" width="9.140625" style="19"/>
    <col min="7420" max="7420" width="5.140625" style="19" customWidth="1"/>
    <col min="7421" max="7421" width="35.5703125" style="19" customWidth="1"/>
    <col min="7422" max="7422" width="7.140625" style="19" customWidth="1"/>
    <col min="7423" max="7423" width="8" style="19" customWidth="1"/>
    <col min="7424" max="7433" width="9.7109375" style="19" customWidth="1"/>
    <col min="7434" max="7434" width="11" style="19" customWidth="1"/>
    <col min="7435" max="7675" width="9.140625" style="19"/>
    <col min="7676" max="7676" width="5.140625" style="19" customWidth="1"/>
    <col min="7677" max="7677" width="35.5703125" style="19" customWidth="1"/>
    <col min="7678" max="7678" width="7.140625" style="19" customWidth="1"/>
    <col min="7679" max="7679" width="8" style="19" customWidth="1"/>
    <col min="7680" max="7689" width="9.7109375" style="19" customWidth="1"/>
    <col min="7690" max="7690" width="11" style="19" customWidth="1"/>
    <col min="7691" max="7931" width="9.140625" style="19"/>
    <col min="7932" max="7932" width="5.140625" style="19" customWidth="1"/>
    <col min="7933" max="7933" width="35.5703125" style="19" customWidth="1"/>
    <col min="7934" max="7934" width="7.140625" style="19" customWidth="1"/>
    <col min="7935" max="7935" width="8" style="19" customWidth="1"/>
    <col min="7936" max="7945" width="9.7109375" style="19" customWidth="1"/>
    <col min="7946" max="7946" width="11" style="19" customWidth="1"/>
    <col min="7947" max="8187" width="9.140625" style="19"/>
    <col min="8188" max="8188" width="5.140625" style="19" customWidth="1"/>
    <col min="8189" max="8189" width="35.5703125" style="19" customWidth="1"/>
    <col min="8190" max="8190" width="7.140625" style="19" customWidth="1"/>
    <col min="8191" max="8191" width="8" style="19" customWidth="1"/>
    <col min="8192" max="8201" width="9.7109375" style="19" customWidth="1"/>
    <col min="8202" max="8202" width="11" style="19" customWidth="1"/>
    <col min="8203" max="8443" width="9.140625" style="19"/>
    <col min="8444" max="8444" width="5.140625" style="19" customWidth="1"/>
    <col min="8445" max="8445" width="35.5703125" style="19" customWidth="1"/>
    <col min="8446" max="8446" width="7.140625" style="19" customWidth="1"/>
    <col min="8447" max="8447" width="8" style="19" customWidth="1"/>
    <col min="8448" max="8457" width="9.7109375" style="19" customWidth="1"/>
    <col min="8458" max="8458" width="11" style="19" customWidth="1"/>
    <col min="8459" max="8699" width="9.140625" style="19"/>
    <col min="8700" max="8700" width="5.140625" style="19" customWidth="1"/>
    <col min="8701" max="8701" width="35.5703125" style="19" customWidth="1"/>
    <col min="8702" max="8702" width="7.140625" style="19" customWidth="1"/>
    <col min="8703" max="8703" width="8" style="19" customWidth="1"/>
    <col min="8704" max="8713" width="9.7109375" style="19" customWidth="1"/>
    <col min="8714" max="8714" width="11" style="19" customWidth="1"/>
    <col min="8715" max="8955" width="9.140625" style="19"/>
    <col min="8956" max="8956" width="5.140625" style="19" customWidth="1"/>
    <col min="8957" max="8957" width="35.5703125" style="19" customWidth="1"/>
    <col min="8958" max="8958" width="7.140625" style="19" customWidth="1"/>
    <col min="8959" max="8959" width="8" style="19" customWidth="1"/>
    <col min="8960" max="8969" width="9.7109375" style="19" customWidth="1"/>
    <col min="8970" max="8970" width="11" style="19" customWidth="1"/>
    <col min="8971" max="9211" width="9.140625" style="19"/>
    <col min="9212" max="9212" width="5.140625" style="19" customWidth="1"/>
    <col min="9213" max="9213" width="35.5703125" style="19" customWidth="1"/>
    <col min="9214" max="9214" width="7.140625" style="19" customWidth="1"/>
    <col min="9215" max="9215" width="8" style="19" customWidth="1"/>
    <col min="9216" max="9225" width="9.7109375" style="19" customWidth="1"/>
    <col min="9226" max="9226" width="11" style="19" customWidth="1"/>
    <col min="9227" max="9467" width="9.140625" style="19"/>
    <col min="9468" max="9468" width="5.140625" style="19" customWidth="1"/>
    <col min="9469" max="9469" width="35.5703125" style="19" customWidth="1"/>
    <col min="9470" max="9470" width="7.140625" style="19" customWidth="1"/>
    <col min="9471" max="9471" width="8" style="19" customWidth="1"/>
    <col min="9472" max="9481" width="9.7109375" style="19" customWidth="1"/>
    <col min="9482" max="9482" width="11" style="19" customWidth="1"/>
    <col min="9483" max="9723" width="9.140625" style="19"/>
    <col min="9724" max="9724" width="5.140625" style="19" customWidth="1"/>
    <col min="9725" max="9725" width="35.5703125" style="19" customWidth="1"/>
    <col min="9726" max="9726" width="7.140625" style="19" customWidth="1"/>
    <col min="9727" max="9727" width="8" style="19" customWidth="1"/>
    <col min="9728" max="9737" width="9.7109375" style="19" customWidth="1"/>
    <col min="9738" max="9738" width="11" style="19" customWidth="1"/>
    <col min="9739" max="9979" width="9.140625" style="19"/>
    <col min="9980" max="9980" width="5.140625" style="19" customWidth="1"/>
    <col min="9981" max="9981" width="35.5703125" style="19" customWidth="1"/>
    <col min="9982" max="9982" width="7.140625" style="19" customWidth="1"/>
    <col min="9983" max="9983" width="8" style="19" customWidth="1"/>
    <col min="9984" max="9993" width="9.7109375" style="19" customWidth="1"/>
    <col min="9994" max="9994" width="11" style="19" customWidth="1"/>
    <col min="9995" max="10235" width="9.140625" style="19"/>
    <col min="10236" max="10236" width="5.140625" style="19" customWidth="1"/>
    <col min="10237" max="10237" width="35.5703125" style="19" customWidth="1"/>
    <col min="10238" max="10238" width="7.140625" style="19" customWidth="1"/>
    <col min="10239" max="10239" width="8" style="19" customWidth="1"/>
    <col min="10240" max="10249" width="9.7109375" style="19" customWidth="1"/>
    <col min="10250" max="10250" width="11" style="19" customWidth="1"/>
    <col min="10251" max="10491" width="9.140625" style="19"/>
    <col min="10492" max="10492" width="5.140625" style="19" customWidth="1"/>
    <col min="10493" max="10493" width="35.5703125" style="19" customWidth="1"/>
    <col min="10494" max="10494" width="7.140625" style="19" customWidth="1"/>
    <col min="10495" max="10495" width="8" style="19" customWidth="1"/>
    <col min="10496" max="10505" width="9.7109375" style="19" customWidth="1"/>
    <col min="10506" max="10506" width="11" style="19" customWidth="1"/>
    <col min="10507" max="10747" width="9.140625" style="19"/>
    <col min="10748" max="10748" width="5.140625" style="19" customWidth="1"/>
    <col min="10749" max="10749" width="35.5703125" style="19" customWidth="1"/>
    <col min="10750" max="10750" width="7.140625" style="19" customWidth="1"/>
    <col min="10751" max="10751" width="8" style="19" customWidth="1"/>
    <col min="10752" max="10761" width="9.7109375" style="19" customWidth="1"/>
    <col min="10762" max="10762" width="11" style="19" customWidth="1"/>
    <col min="10763" max="11003" width="9.140625" style="19"/>
    <col min="11004" max="11004" width="5.140625" style="19" customWidth="1"/>
    <col min="11005" max="11005" width="35.5703125" style="19" customWidth="1"/>
    <col min="11006" max="11006" width="7.140625" style="19" customWidth="1"/>
    <col min="11007" max="11007" width="8" style="19" customWidth="1"/>
    <col min="11008" max="11017" width="9.7109375" style="19" customWidth="1"/>
    <col min="11018" max="11018" width="11" style="19" customWidth="1"/>
    <col min="11019" max="11259" width="9.140625" style="19"/>
    <col min="11260" max="11260" width="5.140625" style="19" customWidth="1"/>
    <col min="11261" max="11261" width="35.5703125" style="19" customWidth="1"/>
    <col min="11262" max="11262" width="7.140625" style="19" customWidth="1"/>
    <col min="11263" max="11263" width="8" style="19" customWidth="1"/>
    <col min="11264" max="11273" width="9.7109375" style="19" customWidth="1"/>
    <col min="11274" max="11274" width="11" style="19" customWidth="1"/>
    <col min="11275" max="11515" width="9.140625" style="19"/>
    <col min="11516" max="11516" width="5.140625" style="19" customWidth="1"/>
    <col min="11517" max="11517" width="35.5703125" style="19" customWidth="1"/>
    <col min="11518" max="11518" width="7.140625" style="19" customWidth="1"/>
    <col min="11519" max="11519" width="8" style="19" customWidth="1"/>
    <col min="11520" max="11529" width="9.7109375" style="19" customWidth="1"/>
    <col min="11530" max="11530" width="11" style="19" customWidth="1"/>
    <col min="11531" max="11771" width="9.140625" style="19"/>
    <col min="11772" max="11772" width="5.140625" style="19" customWidth="1"/>
    <col min="11773" max="11773" width="35.5703125" style="19" customWidth="1"/>
    <col min="11774" max="11774" width="7.140625" style="19" customWidth="1"/>
    <col min="11775" max="11775" width="8" style="19" customWidth="1"/>
    <col min="11776" max="11785" width="9.7109375" style="19" customWidth="1"/>
    <col min="11786" max="11786" width="11" style="19" customWidth="1"/>
    <col min="11787" max="12027" width="9.140625" style="19"/>
    <col min="12028" max="12028" width="5.140625" style="19" customWidth="1"/>
    <col min="12029" max="12029" width="35.5703125" style="19" customWidth="1"/>
    <col min="12030" max="12030" width="7.140625" style="19" customWidth="1"/>
    <col min="12031" max="12031" width="8" style="19" customWidth="1"/>
    <col min="12032" max="12041" width="9.7109375" style="19" customWidth="1"/>
    <col min="12042" max="12042" width="11" style="19" customWidth="1"/>
    <col min="12043" max="12283" width="9.140625" style="19"/>
    <col min="12284" max="12284" width="5.140625" style="19" customWidth="1"/>
    <col min="12285" max="12285" width="35.5703125" style="19" customWidth="1"/>
    <col min="12286" max="12286" width="7.140625" style="19" customWidth="1"/>
    <col min="12287" max="12287" width="8" style="19" customWidth="1"/>
    <col min="12288" max="12297" width="9.7109375" style="19" customWidth="1"/>
    <col min="12298" max="12298" width="11" style="19" customWidth="1"/>
    <col min="12299" max="12539" width="9.140625" style="19"/>
    <col min="12540" max="12540" width="5.140625" style="19" customWidth="1"/>
    <col min="12541" max="12541" width="35.5703125" style="19" customWidth="1"/>
    <col min="12542" max="12542" width="7.140625" style="19" customWidth="1"/>
    <col min="12543" max="12543" width="8" style="19" customWidth="1"/>
    <col min="12544" max="12553" width="9.7109375" style="19" customWidth="1"/>
    <col min="12554" max="12554" width="11" style="19" customWidth="1"/>
    <col min="12555" max="12795" width="9.140625" style="19"/>
    <col min="12796" max="12796" width="5.140625" style="19" customWidth="1"/>
    <col min="12797" max="12797" width="35.5703125" style="19" customWidth="1"/>
    <col min="12798" max="12798" width="7.140625" style="19" customWidth="1"/>
    <col min="12799" max="12799" width="8" style="19" customWidth="1"/>
    <col min="12800" max="12809" width="9.7109375" style="19" customWidth="1"/>
    <col min="12810" max="12810" width="11" style="19" customWidth="1"/>
    <col min="12811" max="13051" width="9.140625" style="19"/>
    <col min="13052" max="13052" width="5.140625" style="19" customWidth="1"/>
    <col min="13053" max="13053" width="35.5703125" style="19" customWidth="1"/>
    <col min="13054" max="13054" width="7.140625" style="19" customWidth="1"/>
    <col min="13055" max="13055" width="8" style="19" customWidth="1"/>
    <col min="13056" max="13065" width="9.7109375" style="19" customWidth="1"/>
    <col min="13066" max="13066" width="11" style="19" customWidth="1"/>
    <col min="13067" max="13307" width="9.140625" style="19"/>
    <col min="13308" max="13308" width="5.140625" style="19" customWidth="1"/>
    <col min="13309" max="13309" width="35.5703125" style="19" customWidth="1"/>
    <col min="13310" max="13310" width="7.140625" style="19" customWidth="1"/>
    <col min="13311" max="13311" width="8" style="19" customWidth="1"/>
    <col min="13312" max="13321" width="9.7109375" style="19" customWidth="1"/>
    <col min="13322" max="13322" width="11" style="19" customWidth="1"/>
    <col min="13323" max="13563" width="9.140625" style="19"/>
    <col min="13564" max="13564" width="5.140625" style="19" customWidth="1"/>
    <col min="13565" max="13565" width="35.5703125" style="19" customWidth="1"/>
    <col min="13566" max="13566" width="7.140625" style="19" customWidth="1"/>
    <col min="13567" max="13567" width="8" style="19" customWidth="1"/>
    <col min="13568" max="13577" width="9.7109375" style="19" customWidth="1"/>
    <col min="13578" max="13578" width="11" style="19" customWidth="1"/>
    <col min="13579" max="13819" width="9.140625" style="19"/>
    <col min="13820" max="13820" width="5.140625" style="19" customWidth="1"/>
    <col min="13821" max="13821" width="35.5703125" style="19" customWidth="1"/>
    <col min="13822" max="13822" width="7.140625" style="19" customWidth="1"/>
    <col min="13823" max="13823" width="8" style="19" customWidth="1"/>
    <col min="13824" max="13833" width="9.7109375" style="19" customWidth="1"/>
    <col min="13834" max="13834" width="11" style="19" customWidth="1"/>
    <col min="13835" max="14075" width="9.140625" style="19"/>
    <col min="14076" max="14076" width="5.140625" style="19" customWidth="1"/>
    <col min="14077" max="14077" width="35.5703125" style="19" customWidth="1"/>
    <col min="14078" max="14078" width="7.140625" style="19" customWidth="1"/>
    <col min="14079" max="14079" width="8" style="19" customWidth="1"/>
    <col min="14080" max="14089" width="9.7109375" style="19" customWidth="1"/>
    <col min="14090" max="14090" width="11" style="19" customWidth="1"/>
    <col min="14091" max="14331" width="9.140625" style="19"/>
    <col min="14332" max="14332" width="5.140625" style="19" customWidth="1"/>
    <col min="14333" max="14333" width="35.5703125" style="19" customWidth="1"/>
    <col min="14334" max="14334" width="7.140625" style="19" customWidth="1"/>
    <col min="14335" max="14335" width="8" style="19" customWidth="1"/>
    <col min="14336" max="14345" width="9.7109375" style="19" customWidth="1"/>
    <col min="14346" max="14346" width="11" style="19" customWidth="1"/>
    <col min="14347" max="14587" width="9.140625" style="19"/>
    <col min="14588" max="14588" width="5.140625" style="19" customWidth="1"/>
    <col min="14589" max="14589" width="35.5703125" style="19" customWidth="1"/>
    <col min="14590" max="14590" width="7.140625" style="19" customWidth="1"/>
    <col min="14591" max="14591" width="8" style="19" customWidth="1"/>
    <col min="14592" max="14601" width="9.7109375" style="19" customWidth="1"/>
    <col min="14602" max="14602" width="11" style="19" customWidth="1"/>
    <col min="14603" max="14843" width="9.140625" style="19"/>
    <col min="14844" max="14844" width="5.140625" style="19" customWidth="1"/>
    <col min="14845" max="14845" width="35.5703125" style="19" customWidth="1"/>
    <col min="14846" max="14846" width="7.140625" style="19" customWidth="1"/>
    <col min="14847" max="14847" width="8" style="19" customWidth="1"/>
    <col min="14848" max="14857" width="9.7109375" style="19" customWidth="1"/>
    <col min="14858" max="14858" width="11" style="19" customWidth="1"/>
    <col min="14859" max="15099" width="9.140625" style="19"/>
    <col min="15100" max="15100" width="5.140625" style="19" customWidth="1"/>
    <col min="15101" max="15101" width="35.5703125" style="19" customWidth="1"/>
    <col min="15102" max="15102" width="7.140625" style="19" customWidth="1"/>
    <col min="15103" max="15103" width="8" style="19" customWidth="1"/>
    <col min="15104" max="15113" width="9.7109375" style="19" customWidth="1"/>
    <col min="15114" max="15114" width="11" style="19" customWidth="1"/>
    <col min="15115" max="15355" width="9.140625" style="19"/>
    <col min="15356" max="15356" width="5.140625" style="19" customWidth="1"/>
    <col min="15357" max="15357" width="35.5703125" style="19" customWidth="1"/>
    <col min="15358" max="15358" width="7.140625" style="19" customWidth="1"/>
    <col min="15359" max="15359" width="8" style="19" customWidth="1"/>
    <col min="15360" max="15369" width="9.7109375" style="19" customWidth="1"/>
    <col min="15370" max="15370" width="11" style="19" customWidth="1"/>
    <col min="15371" max="15611" width="9.140625" style="19"/>
    <col min="15612" max="15612" width="5.140625" style="19" customWidth="1"/>
    <col min="15613" max="15613" width="35.5703125" style="19" customWidth="1"/>
    <col min="15614" max="15614" width="7.140625" style="19" customWidth="1"/>
    <col min="15615" max="15615" width="8" style="19" customWidth="1"/>
    <col min="15616" max="15625" width="9.7109375" style="19" customWidth="1"/>
    <col min="15626" max="15626" width="11" style="19" customWidth="1"/>
    <col min="15627" max="15867" width="9.140625" style="19"/>
    <col min="15868" max="15868" width="5.140625" style="19" customWidth="1"/>
    <col min="15869" max="15869" width="35.5703125" style="19" customWidth="1"/>
    <col min="15870" max="15870" width="7.140625" style="19" customWidth="1"/>
    <col min="15871" max="15871" width="8" style="19" customWidth="1"/>
    <col min="15872" max="15881" width="9.7109375" style="19" customWidth="1"/>
    <col min="15882" max="15882" width="11" style="19" customWidth="1"/>
    <col min="15883" max="16123" width="9.140625" style="19"/>
    <col min="16124" max="16124" width="5.140625" style="19" customWidth="1"/>
    <col min="16125" max="16125" width="35.5703125" style="19" customWidth="1"/>
    <col min="16126" max="16126" width="7.140625" style="19" customWidth="1"/>
    <col min="16127" max="16127" width="8" style="19" customWidth="1"/>
    <col min="16128" max="16137" width="9.7109375" style="19" customWidth="1"/>
    <col min="16138" max="16138" width="11" style="19" customWidth="1"/>
    <col min="16139" max="16384" width="9.140625" style="19"/>
  </cols>
  <sheetData>
    <row r="1" spans="1:16" x14ac:dyDescent="0.25">
      <c r="A1" s="233" t="s">
        <v>23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x14ac:dyDescent="0.25">
      <c r="A2" s="233" t="s">
        <v>21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x14ac:dyDescent="0.2">
      <c r="C3" s="3" t="str">
        <f>CONCATENATE(Sheet!$H$1,"  ",Sheet!$I$1)</f>
        <v>Pasūtītājs:  Valkas novada dome</v>
      </c>
      <c r="E3" s="23"/>
    </row>
    <row r="4" spans="1:16" s="14" customFormat="1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s="14" customFormat="1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s="14" customFormat="1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s="14" customFormat="1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162"/>
      <c r="J7" s="71"/>
      <c r="K7" s="19"/>
      <c r="L7" s="19"/>
      <c r="M7" s="29"/>
      <c r="N7" s="29"/>
      <c r="O7" s="29"/>
      <c r="P7" s="25"/>
    </row>
    <row r="8" spans="1:16" s="14" customFormat="1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52"/>
      <c r="J8" s="72"/>
      <c r="K8" s="19"/>
      <c r="L8" s="19"/>
      <c r="M8" s="19"/>
      <c r="N8" s="29"/>
      <c r="O8" s="29" t="s">
        <v>2</v>
      </c>
      <c r="P8" s="25">
        <f>P388</f>
        <v>0</v>
      </c>
    </row>
    <row r="9" spans="1:16" s="14" customFormat="1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s="14" customFormat="1" ht="12.7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s="14" customFormat="1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s="14" customFormat="1" x14ac:dyDescent="0.25">
      <c r="A12" s="88"/>
      <c r="B12" s="88"/>
      <c r="C12" s="55"/>
      <c r="D12" s="48"/>
      <c r="E12" s="141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s="14" customFormat="1" x14ac:dyDescent="0.25">
      <c r="A13" s="90">
        <v>1</v>
      </c>
      <c r="B13" s="120"/>
      <c r="C13" s="55"/>
      <c r="D13" s="48"/>
      <c r="E13" s="141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s="14" customFormat="1" x14ac:dyDescent="0.25">
      <c r="A14" s="90">
        <v>2</v>
      </c>
      <c r="B14" s="121">
        <f>IF(G14=5,"L.c.",)</f>
        <v>0</v>
      </c>
      <c r="C14" s="55"/>
      <c r="D14" s="48"/>
      <c r="E14" s="141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s="14" customFormat="1" x14ac:dyDescent="0.25">
      <c r="A15" s="90">
        <v>3</v>
      </c>
      <c r="B15" s="121">
        <f t="shared" ref="B15:B18" si="0">IF(G15=5,"L.c.",)</f>
        <v>0</v>
      </c>
      <c r="C15" s="55"/>
      <c r="D15" s="48"/>
      <c r="E15" s="141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s="14" customFormat="1" x14ac:dyDescent="0.25">
      <c r="A16" s="90">
        <v>4</v>
      </c>
      <c r="B16" s="121">
        <f t="shared" si="0"/>
        <v>0</v>
      </c>
      <c r="C16" s="58"/>
      <c r="D16" s="143"/>
      <c r="E16" s="144"/>
      <c r="F16" s="53">
        <f>IF(G16=5,H16/G16,)</f>
        <v>0</v>
      </c>
      <c r="G16" s="54">
        <f>IF(H16&gt;0,5,)</f>
        <v>0</v>
      </c>
      <c r="H16" s="74"/>
      <c r="I16" s="75"/>
      <c r="J16" s="75"/>
      <c r="K16" s="74">
        <f>SUM(H16:J16)</f>
        <v>0</v>
      </c>
      <c r="L16" s="74">
        <f>ROUND(E16*F16,2)</f>
        <v>0</v>
      </c>
      <c r="M16" s="74">
        <f>ROUND(E16*H16,2)</f>
        <v>0</v>
      </c>
      <c r="N16" s="74">
        <f>ROUND(E16*I16,2)</f>
        <v>0</v>
      </c>
      <c r="O16" s="74">
        <f>ROUND(E16*J16,2)</f>
        <v>0</v>
      </c>
      <c r="P16" s="74">
        <f>SUM(M16:O16)</f>
        <v>0</v>
      </c>
    </row>
    <row r="17" spans="1:16" s="14" customFormat="1" x14ac:dyDescent="0.25">
      <c r="A17" s="90">
        <v>5</v>
      </c>
      <c r="B17" s="121">
        <f t="shared" si="0"/>
        <v>0</v>
      </c>
      <c r="C17" s="58"/>
      <c r="D17" s="145"/>
      <c r="E17" s="146"/>
      <c r="F17" s="53">
        <f>IF(G17=5,H17/G17,)</f>
        <v>0</v>
      </c>
      <c r="G17" s="54">
        <f>IF(H17&gt;0,5,)</f>
        <v>0</v>
      </c>
      <c r="H17" s="74"/>
      <c r="I17" s="75"/>
      <c r="J17" s="75"/>
      <c r="K17" s="74">
        <f t="shared" ref="K17:K80" si="1">SUM(H17:J17)</f>
        <v>0</v>
      </c>
      <c r="L17" s="74">
        <f t="shared" ref="L17:L80" si="2">ROUND(E17*F17,2)</f>
        <v>0</v>
      </c>
      <c r="M17" s="74">
        <f t="shared" ref="M17:M80" si="3">ROUND(E17*H17,2)</f>
        <v>0</v>
      </c>
      <c r="N17" s="74">
        <f t="shared" ref="N17:N80" si="4">ROUND(E17*I17,2)</f>
        <v>0</v>
      </c>
      <c r="O17" s="74">
        <f t="shared" ref="O17:O80" si="5">ROUND(E17*J17,2)</f>
        <v>0</v>
      </c>
      <c r="P17" s="74">
        <f t="shared" ref="P17:P80" si="6">SUM(M17:O17)</f>
        <v>0</v>
      </c>
    </row>
    <row r="18" spans="1:16" s="14" customFormat="1" x14ac:dyDescent="0.25">
      <c r="A18" s="90">
        <v>6</v>
      </c>
      <c r="B18" s="121">
        <f t="shared" si="0"/>
        <v>0</v>
      </c>
      <c r="C18" s="58"/>
      <c r="D18" s="145"/>
      <c r="E18" s="146"/>
      <c r="F18" s="53">
        <f>IF(G18=5,H18/G18,)</f>
        <v>0</v>
      </c>
      <c r="G18" s="54">
        <f>IF(H18&gt;0,5,)</f>
        <v>0</v>
      </c>
      <c r="H18" s="74"/>
      <c r="I18" s="75"/>
      <c r="J18" s="75"/>
      <c r="K18" s="74">
        <f t="shared" si="1"/>
        <v>0</v>
      </c>
      <c r="L18" s="74">
        <f t="shared" si="2"/>
        <v>0</v>
      </c>
      <c r="M18" s="74">
        <f t="shared" si="3"/>
        <v>0</v>
      </c>
      <c r="N18" s="74">
        <f t="shared" si="4"/>
        <v>0</v>
      </c>
      <c r="O18" s="74">
        <f t="shared" si="5"/>
        <v>0</v>
      </c>
      <c r="P18" s="74">
        <f t="shared" si="6"/>
        <v>0</v>
      </c>
    </row>
    <row r="19" spans="1:16" s="14" customFormat="1" x14ac:dyDescent="0.25">
      <c r="A19" s="90">
        <v>7</v>
      </c>
      <c r="B19" s="121">
        <f t="shared" ref="B19:B82" si="7">IF(G19=5,"L.c.",)</f>
        <v>0</v>
      </c>
      <c r="C19" s="55"/>
      <c r="D19" s="48"/>
      <c r="E19" s="141"/>
      <c r="F19" s="53">
        <f t="shared" ref="F19:F82" si="8">IF(G19=5,H19/G19,)</f>
        <v>0</v>
      </c>
      <c r="G19" s="54">
        <f t="shared" ref="G19:G82" si="9">IF(H19&gt;0,5,)</f>
        <v>0</v>
      </c>
      <c r="H19" s="56"/>
      <c r="I19" s="56"/>
      <c r="J19" s="56"/>
      <c r="K19" s="74">
        <f t="shared" si="1"/>
        <v>0</v>
      </c>
      <c r="L19" s="74">
        <f t="shared" si="2"/>
        <v>0</v>
      </c>
      <c r="M19" s="74">
        <f t="shared" si="3"/>
        <v>0</v>
      </c>
      <c r="N19" s="74">
        <f t="shared" si="4"/>
        <v>0</v>
      </c>
      <c r="O19" s="74">
        <f t="shared" si="5"/>
        <v>0</v>
      </c>
      <c r="P19" s="74">
        <f t="shared" si="6"/>
        <v>0</v>
      </c>
    </row>
    <row r="20" spans="1:16" s="14" customFormat="1" x14ac:dyDescent="0.25">
      <c r="A20" s="90">
        <v>8</v>
      </c>
      <c r="B20" s="121">
        <f t="shared" si="7"/>
        <v>0</v>
      </c>
      <c r="C20" s="60"/>
      <c r="D20" s="135"/>
      <c r="E20" s="139"/>
      <c r="F20" s="53">
        <f t="shared" si="8"/>
        <v>0</v>
      </c>
      <c r="G20" s="54">
        <f t="shared" si="9"/>
        <v>0</v>
      </c>
      <c r="H20" s="76"/>
      <c r="I20" s="57"/>
      <c r="J20" s="57"/>
      <c r="K20" s="74">
        <f t="shared" si="1"/>
        <v>0</v>
      </c>
      <c r="L20" s="74">
        <f t="shared" si="2"/>
        <v>0</v>
      </c>
      <c r="M20" s="74">
        <f t="shared" si="3"/>
        <v>0</v>
      </c>
      <c r="N20" s="74">
        <f t="shared" si="4"/>
        <v>0</v>
      </c>
      <c r="O20" s="74">
        <f t="shared" si="5"/>
        <v>0</v>
      </c>
      <c r="P20" s="74">
        <f t="shared" si="6"/>
        <v>0</v>
      </c>
    </row>
    <row r="21" spans="1:16" s="14" customFormat="1" x14ac:dyDescent="0.25">
      <c r="A21" s="90">
        <v>9</v>
      </c>
      <c r="B21" s="121">
        <f t="shared" si="7"/>
        <v>0</v>
      </c>
      <c r="C21" s="59"/>
      <c r="D21" s="48"/>
      <c r="E21" s="139"/>
      <c r="F21" s="53">
        <f t="shared" si="8"/>
        <v>0</v>
      </c>
      <c r="G21" s="54">
        <f t="shared" si="9"/>
        <v>0</v>
      </c>
      <c r="H21" s="76"/>
      <c r="I21" s="45"/>
      <c r="J21" s="57"/>
      <c r="K21" s="74">
        <f t="shared" si="1"/>
        <v>0</v>
      </c>
      <c r="L21" s="74">
        <f t="shared" si="2"/>
        <v>0</v>
      </c>
      <c r="M21" s="74">
        <f t="shared" si="3"/>
        <v>0</v>
      </c>
      <c r="N21" s="74">
        <f t="shared" si="4"/>
        <v>0</v>
      </c>
      <c r="O21" s="74">
        <f t="shared" si="5"/>
        <v>0</v>
      </c>
      <c r="P21" s="74">
        <f t="shared" si="6"/>
        <v>0</v>
      </c>
    </row>
    <row r="22" spans="1:16" s="14" customFormat="1" x14ac:dyDescent="0.25">
      <c r="A22" s="90">
        <v>10</v>
      </c>
      <c r="B22" s="121">
        <f t="shared" si="7"/>
        <v>0</v>
      </c>
      <c r="C22" s="65"/>
      <c r="D22" s="48"/>
      <c r="E22" s="139"/>
      <c r="F22" s="53">
        <f t="shared" si="8"/>
        <v>0</v>
      </c>
      <c r="G22" s="54">
        <f t="shared" si="9"/>
        <v>0</v>
      </c>
      <c r="H22" s="76"/>
      <c r="I22" s="45"/>
      <c r="J22" s="57"/>
      <c r="K22" s="74">
        <f t="shared" si="1"/>
        <v>0</v>
      </c>
      <c r="L22" s="74">
        <f t="shared" si="2"/>
        <v>0</v>
      </c>
      <c r="M22" s="74">
        <f t="shared" si="3"/>
        <v>0</v>
      </c>
      <c r="N22" s="74">
        <f t="shared" si="4"/>
        <v>0</v>
      </c>
      <c r="O22" s="74">
        <f t="shared" si="5"/>
        <v>0</v>
      </c>
      <c r="P22" s="74">
        <f t="shared" si="6"/>
        <v>0</v>
      </c>
    </row>
    <row r="23" spans="1:16" s="14" customFormat="1" x14ac:dyDescent="0.25">
      <c r="A23" s="90">
        <v>11</v>
      </c>
      <c r="B23" s="121">
        <f t="shared" si="7"/>
        <v>0</v>
      </c>
      <c r="C23" s="59"/>
      <c r="D23" s="48"/>
      <c r="E23" s="139"/>
      <c r="F23" s="53">
        <f t="shared" si="8"/>
        <v>0</v>
      </c>
      <c r="G23" s="54">
        <f t="shared" si="9"/>
        <v>0</v>
      </c>
      <c r="H23" s="76"/>
      <c r="I23" s="45"/>
      <c r="J23" s="57"/>
      <c r="K23" s="74">
        <f t="shared" si="1"/>
        <v>0</v>
      </c>
      <c r="L23" s="74">
        <f t="shared" si="2"/>
        <v>0</v>
      </c>
      <c r="M23" s="74">
        <f t="shared" si="3"/>
        <v>0</v>
      </c>
      <c r="N23" s="74">
        <f t="shared" si="4"/>
        <v>0</v>
      </c>
      <c r="O23" s="74">
        <f t="shared" si="5"/>
        <v>0</v>
      </c>
      <c r="P23" s="74">
        <f t="shared" si="6"/>
        <v>0</v>
      </c>
    </row>
    <row r="24" spans="1:16" s="14" customFormat="1" x14ac:dyDescent="0.25">
      <c r="A24" s="90">
        <v>12</v>
      </c>
      <c r="B24" s="121">
        <f t="shared" si="7"/>
        <v>0</v>
      </c>
      <c r="C24" s="66"/>
      <c r="D24" s="135"/>
      <c r="E24" s="139"/>
      <c r="F24" s="53">
        <f t="shared" si="8"/>
        <v>0</v>
      </c>
      <c r="G24" s="54">
        <f t="shared" si="9"/>
        <v>0</v>
      </c>
      <c r="H24" s="76"/>
      <c r="I24" s="45"/>
      <c r="J24" s="57"/>
      <c r="K24" s="74">
        <f t="shared" si="1"/>
        <v>0</v>
      </c>
      <c r="L24" s="74">
        <f t="shared" si="2"/>
        <v>0</v>
      </c>
      <c r="M24" s="74">
        <f t="shared" si="3"/>
        <v>0</v>
      </c>
      <c r="N24" s="74">
        <f t="shared" si="4"/>
        <v>0</v>
      </c>
      <c r="O24" s="74">
        <f t="shared" si="5"/>
        <v>0</v>
      </c>
      <c r="P24" s="74">
        <f t="shared" si="6"/>
        <v>0</v>
      </c>
    </row>
    <row r="25" spans="1:16" s="14" customFormat="1" x14ac:dyDescent="0.25">
      <c r="A25" s="90">
        <v>13</v>
      </c>
      <c r="B25" s="121">
        <f t="shared" si="7"/>
        <v>0</v>
      </c>
      <c r="C25" s="66"/>
      <c r="D25" s="135"/>
      <c r="E25" s="139"/>
      <c r="F25" s="53">
        <f t="shared" si="8"/>
        <v>0</v>
      </c>
      <c r="G25" s="54">
        <f t="shared" si="9"/>
        <v>0</v>
      </c>
      <c r="H25" s="76"/>
      <c r="I25" s="45"/>
      <c r="J25" s="57"/>
      <c r="K25" s="74">
        <f t="shared" si="1"/>
        <v>0</v>
      </c>
      <c r="L25" s="74">
        <f t="shared" si="2"/>
        <v>0</v>
      </c>
      <c r="M25" s="74">
        <f t="shared" si="3"/>
        <v>0</v>
      </c>
      <c r="N25" s="74">
        <f t="shared" si="4"/>
        <v>0</v>
      </c>
      <c r="O25" s="74">
        <f t="shared" si="5"/>
        <v>0</v>
      </c>
      <c r="P25" s="74">
        <f t="shared" si="6"/>
        <v>0</v>
      </c>
    </row>
    <row r="26" spans="1:16" s="14" customFormat="1" x14ac:dyDescent="0.25">
      <c r="A26" s="90">
        <v>14</v>
      </c>
      <c r="B26" s="121">
        <f t="shared" si="7"/>
        <v>0</v>
      </c>
      <c r="C26" s="55"/>
      <c r="D26" s="48"/>
      <c r="E26" s="141"/>
      <c r="F26" s="53">
        <f t="shared" si="8"/>
        <v>0</v>
      </c>
      <c r="G26" s="54">
        <f t="shared" si="9"/>
        <v>0</v>
      </c>
      <c r="H26" s="56"/>
      <c r="I26" s="56"/>
      <c r="J26" s="56"/>
      <c r="K26" s="74">
        <f t="shared" si="1"/>
        <v>0</v>
      </c>
      <c r="L26" s="74">
        <f t="shared" si="2"/>
        <v>0</v>
      </c>
      <c r="M26" s="74">
        <f t="shared" si="3"/>
        <v>0</v>
      </c>
      <c r="N26" s="74">
        <f t="shared" si="4"/>
        <v>0</v>
      </c>
      <c r="O26" s="74">
        <f t="shared" si="5"/>
        <v>0</v>
      </c>
      <c r="P26" s="74">
        <f t="shared" si="6"/>
        <v>0</v>
      </c>
    </row>
    <row r="27" spans="1:16" s="14" customFormat="1" x14ac:dyDescent="0.25">
      <c r="A27" s="90">
        <v>15</v>
      </c>
      <c r="B27" s="121">
        <f t="shared" si="7"/>
        <v>0</v>
      </c>
      <c r="C27" s="67"/>
      <c r="D27" s="135"/>
      <c r="E27" s="142"/>
      <c r="F27" s="53">
        <f t="shared" si="8"/>
        <v>0</v>
      </c>
      <c r="G27" s="54">
        <f t="shared" si="9"/>
        <v>0</v>
      </c>
      <c r="H27" s="76"/>
      <c r="I27" s="45"/>
      <c r="J27" s="57"/>
      <c r="K27" s="74">
        <f t="shared" si="1"/>
        <v>0</v>
      </c>
      <c r="L27" s="74">
        <f t="shared" si="2"/>
        <v>0</v>
      </c>
      <c r="M27" s="74">
        <f t="shared" si="3"/>
        <v>0</v>
      </c>
      <c r="N27" s="74">
        <f t="shared" si="4"/>
        <v>0</v>
      </c>
      <c r="O27" s="74">
        <f t="shared" si="5"/>
        <v>0</v>
      </c>
      <c r="P27" s="74">
        <f t="shared" si="6"/>
        <v>0</v>
      </c>
    </row>
    <row r="28" spans="1:16" s="14" customFormat="1" x14ac:dyDescent="0.25">
      <c r="A28" s="90">
        <v>16</v>
      </c>
      <c r="B28" s="121">
        <f t="shared" si="7"/>
        <v>0</v>
      </c>
      <c r="C28" s="28"/>
      <c r="D28" s="135"/>
      <c r="E28" s="142"/>
      <c r="F28" s="53">
        <f t="shared" si="8"/>
        <v>0</v>
      </c>
      <c r="G28" s="54">
        <f t="shared" si="9"/>
        <v>0</v>
      </c>
      <c r="H28" s="76"/>
      <c r="I28" s="45"/>
      <c r="J28" s="57"/>
      <c r="K28" s="74">
        <f t="shared" si="1"/>
        <v>0</v>
      </c>
      <c r="L28" s="74">
        <f t="shared" si="2"/>
        <v>0</v>
      </c>
      <c r="M28" s="74">
        <f t="shared" si="3"/>
        <v>0</v>
      </c>
      <c r="N28" s="74">
        <f t="shared" si="4"/>
        <v>0</v>
      </c>
      <c r="O28" s="74">
        <f t="shared" si="5"/>
        <v>0</v>
      </c>
      <c r="P28" s="74">
        <f t="shared" si="6"/>
        <v>0</v>
      </c>
    </row>
    <row r="29" spans="1:16" s="14" customFormat="1" x14ac:dyDescent="0.25">
      <c r="A29" s="90">
        <v>17</v>
      </c>
      <c r="B29" s="121">
        <f t="shared" si="7"/>
        <v>0</v>
      </c>
      <c r="C29" s="60"/>
      <c r="D29" s="135"/>
      <c r="E29" s="139"/>
      <c r="F29" s="53">
        <f t="shared" si="8"/>
        <v>0</v>
      </c>
      <c r="G29" s="54">
        <f t="shared" si="9"/>
        <v>0</v>
      </c>
      <c r="H29" s="77"/>
      <c r="I29" s="45"/>
      <c r="J29" s="57"/>
      <c r="K29" s="74">
        <f t="shared" si="1"/>
        <v>0</v>
      </c>
      <c r="L29" s="74">
        <f t="shared" si="2"/>
        <v>0</v>
      </c>
      <c r="M29" s="74">
        <f t="shared" si="3"/>
        <v>0</v>
      </c>
      <c r="N29" s="74">
        <f t="shared" si="4"/>
        <v>0</v>
      </c>
      <c r="O29" s="74">
        <f t="shared" si="5"/>
        <v>0</v>
      </c>
      <c r="P29" s="74">
        <f t="shared" si="6"/>
        <v>0</v>
      </c>
    </row>
    <row r="30" spans="1:16" s="14" customFormat="1" x14ac:dyDescent="0.25">
      <c r="A30" s="90">
        <v>18</v>
      </c>
      <c r="B30" s="121">
        <f t="shared" si="7"/>
        <v>0</v>
      </c>
      <c r="C30" s="55"/>
      <c r="D30" s="48"/>
      <c r="E30" s="141"/>
      <c r="F30" s="53">
        <f t="shared" si="8"/>
        <v>0</v>
      </c>
      <c r="G30" s="54">
        <f t="shared" si="9"/>
        <v>0</v>
      </c>
      <c r="H30" s="56"/>
      <c r="I30" s="56"/>
      <c r="J30" s="56"/>
      <c r="K30" s="74">
        <f t="shared" si="1"/>
        <v>0</v>
      </c>
      <c r="L30" s="74">
        <f t="shared" si="2"/>
        <v>0</v>
      </c>
      <c r="M30" s="74">
        <f t="shared" si="3"/>
        <v>0</v>
      </c>
      <c r="N30" s="74">
        <f t="shared" si="4"/>
        <v>0</v>
      </c>
      <c r="O30" s="74">
        <f t="shared" si="5"/>
        <v>0</v>
      </c>
      <c r="P30" s="74">
        <f t="shared" si="6"/>
        <v>0</v>
      </c>
    </row>
    <row r="31" spans="1:16" s="14" customFormat="1" x14ac:dyDescent="0.25">
      <c r="A31" s="90">
        <v>19</v>
      </c>
      <c r="B31" s="121">
        <f t="shared" si="7"/>
        <v>0</v>
      </c>
      <c r="C31" s="55"/>
      <c r="D31" s="48"/>
      <c r="E31" s="141"/>
      <c r="F31" s="53">
        <f t="shared" si="8"/>
        <v>0</v>
      </c>
      <c r="G31" s="54">
        <f t="shared" si="9"/>
        <v>0</v>
      </c>
      <c r="H31" s="56"/>
      <c r="I31" s="56"/>
      <c r="J31" s="56"/>
      <c r="K31" s="74">
        <f t="shared" si="1"/>
        <v>0</v>
      </c>
      <c r="L31" s="74">
        <f t="shared" si="2"/>
        <v>0</v>
      </c>
      <c r="M31" s="74">
        <f t="shared" si="3"/>
        <v>0</v>
      </c>
      <c r="N31" s="74">
        <f t="shared" si="4"/>
        <v>0</v>
      </c>
      <c r="O31" s="74">
        <f t="shared" si="5"/>
        <v>0</v>
      </c>
      <c r="P31" s="74">
        <f t="shared" si="6"/>
        <v>0</v>
      </c>
    </row>
    <row r="32" spans="1:16" s="14" customFormat="1" x14ac:dyDescent="0.25">
      <c r="A32" s="90">
        <v>20</v>
      </c>
      <c r="B32" s="121">
        <f t="shared" si="7"/>
        <v>0</v>
      </c>
      <c r="C32" s="68"/>
      <c r="D32" s="143"/>
      <c r="E32" s="144"/>
      <c r="F32" s="53">
        <f t="shared" si="8"/>
        <v>0</v>
      </c>
      <c r="G32" s="54">
        <f t="shared" si="9"/>
        <v>0</v>
      </c>
      <c r="H32" s="76"/>
      <c r="I32" s="45"/>
      <c r="J32" s="57"/>
      <c r="K32" s="74">
        <f t="shared" si="1"/>
        <v>0</v>
      </c>
      <c r="L32" s="74">
        <f t="shared" si="2"/>
        <v>0</v>
      </c>
      <c r="M32" s="74">
        <f t="shared" si="3"/>
        <v>0</v>
      </c>
      <c r="N32" s="74">
        <f t="shared" si="4"/>
        <v>0</v>
      </c>
      <c r="O32" s="74">
        <f t="shared" si="5"/>
        <v>0</v>
      </c>
      <c r="P32" s="74">
        <f t="shared" si="6"/>
        <v>0</v>
      </c>
    </row>
    <row r="33" spans="1:16" s="14" customFormat="1" x14ac:dyDescent="0.25">
      <c r="A33" s="90">
        <v>21</v>
      </c>
      <c r="B33" s="121">
        <f t="shared" si="7"/>
        <v>0</v>
      </c>
      <c r="C33" s="58"/>
      <c r="D33" s="143"/>
      <c r="E33" s="144"/>
      <c r="F33" s="53">
        <f t="shared" si="8"/>
        <v>0</v>
      </c>
      <c r="G33" s="54">
        <f t="shared" si="9"/>
        <v>0</v>
      </c>
      <c r="H33" s="76"/>
      <c r="I33" s="45"/>
      <c r="J33" s="57"/>
      <c r="K33" s="74">
        <f t="shared" si="1"/>
        <v>0</v>
      </c>
      <c r="L33" s="74">
        <f t="shared" si="2"/>
        <v>0</v>
      </c>
      <c r="M33" s="74">
        <f t="shared" si="3"/>
        <v>0</v>
      </c>
      <c r="N33" s="74">
        <f t="shared" si="4"/>
        <v>0</v>
      </c>
      <c r="O33" s="74">
        <f t="shared" si="5"/>
        <v>0</v>
      </c>
      <c r="P33" s="74">
        <f t="shared" si="6"/>
        <v>0</v>
      </c>
    </row>
    <row r="34" spans="1:16" s="14" customFormat="1" x14ac:dyDescent="0.25">
      <c r="A34" s="90">
        <v>22</v>
      </c>
      <c r="B34" s="121">
        <f t="shared" si="7"/>
        <v>0</v>
      </c>
      <c r="C34" s="56"/>
      <c r="D34" s="48"/>
      <c r="E34" s="141"/>
      <c r="F34" s="53">
        <f t="shared" si="8"/>
        <v>0</v>
      </c>
      <c r="G34" s="54">
        <f t="shared" si="9"/>
        <v>0</v>
      </c>
      <c r="H34" s="76"/>
      <c r="I34" s="57"/>
      <c r="J34" s="57"/>
      <c r="K34" s="74">
        <f t="shared" si="1"/>
        <v>0</v>
      </c>
      <c r="L34" s="74">
        <f t="shared" si="2"/>
        <v>0</v>
      </c>
      <c r="M34" s="74">
        <f t="shared" si="3"/>
        <v>0</v>
      </c>
      <c r="N34" s="74">
        <f t="shared" si="4"/>
        <v>0</v>
      </c>
      <c r="O34" s="74">
        <f t="shared" si="5"/>
        <v>0</v>
      </c>
      <c r="P34" s="74">
        <f t="shared" si="6"/>
        <v>0</v>
      </c>
    </row>
    <row r="35" spans="1:16" s="14" customFormat="1" x14ac:dyDescent="0.25">
      <c r="A35" s="90">
        <v>23</v>
      </c>
      <c r="B35" s="121">
        <f t="shared" si="7"/>
        <v>0</v>
      </c>
      <c r="C35" s="59"/>
      <c r="D35" s="48"/>
      <c r="E35" s="141"/>
      <c r="F35" s="53">
        <f t="shared" si="8"/>
        <v>0</v>
      </c>
      <c r="G35" s="54">
        <f t="shared" si="9"/>
        <v>0</v>
      </c>
      <c r="H35" s="76"/>
      <c r="I35" s="57"/>
      <c r="J35" s="57"/>
      <c r="K35" s="74">
        <f t="shared" si="1"/>
        <v>0</v>
      </c>
      <c r="L35" s="74">
        <f t="shared" si="2"/>
        <v>0</v>
      </c>
      <c r="M35" s="74">
        <f t="shared" si="3"/>
        <v>0</v>
      </c>
      <c r="N35" s="74">
        <f t="shared" si="4"/>
        <v>0</v>
      </c>
      <c r="O35" s="74">
        <f t="shared" si="5"/>
        <v>0</v>
      </c>
      <c r="P35" s="74">
        <f t="shared" si="6"/>
        <v>0</v>
      </c>
    </row>
    <row r="36" spans="1:16" s="14" customFormat="1" x14ac:dyDescent="0.25">
      <c r="A36" s="90">
        <v>24</v>
      </c>
      <c r="B36" s="121">
        <f t="shared" si="7"/>
        <v>0</v>
      </c>
      <c r="C36" s="28"/>
      <c r="D36" s="135"/>
      <c r="E36" s="142"/>
      <c r="F36" s="53">
        <f t="shared" si="8"/>
        <v>0</v>
      </c>
      <c r="G36" s="54">
        <f t="shared" si="9"/>
        <v>0</v>
      </c>
      <c r="H36" s="76"/>
      <c r="I36" s="45"/>
      <c r="J36" s="57"/>
      <c r="K36" s="74">
        <f t="shared" si="1"/>
        <v>0</v>
      </c>
      <c r="L36" s="74">
        <f t="shared" si="2"/>
        <v>0</v>
      </c>
      <c r="M36" s="74">
        <f t="shared" si="3"/>
        <v>0</v>
      </c>
      <c r="N36" s="74">
        <f t="shared" si="4"/>
        <v>0</v>
      </c>
      <c r="O36" s="74">
        <f t="shared" si="5"/>
        <v>0</v>
      </c>
      <c r="P36" s="74">
        <f t="shared" si="6"/>
        <v>0</v>
      </c>
    </row>
    <row r="37" spans="1:16" s="14" customFormat="1" x14ac:dyDescent="0.25">
      <c r="A37" s="90">
        <v>25</v>
      </c>
      <c r="B37" s="121">
        <f t="shared" si="7"/>
        <v>0</v>
      </c>
      <c r="C37" s="60"/>
      <c r="D37" s="135"/>
      <c r="E37" s="139"/>
      <c r="F37" s="53">
        <f t="shared" si="8"/>
        <v>0</v>
      </c>
      <c r="G37" s="54">
        <f t="shared" si="9"/>
        <v>0</v>
      </c>
      <c r="H37" s="77"/>
      <c r="I37" s="45"/>
      <c r="J37" s="57"/>
      <c r="K37" s="74">
        <f t="shared" si="1"/>
        <v>0</v>
      </c>
      <c r="L37" s="74">
        <f t="shared" si="2"/>
        <v>0</v>
      </c>
      <c r="M37" s="74">
        <f t="shared" si="3"/>
        <v>0</v>
      </c>
      <c r="N37" s="74">
        <f t="shared" si="4"/>
        <v>0</v>
      </c>
      <c r="O37" s="74">
        <f t="shared" si="5"/>
        <v>0</v>
      </c>
      <c r="P37" s="74">
        <f t="shared" si="6"/>
        <v>0</v>
      </c>
    </row>
    <row r="38" spans="1:16" s="14" customFormat="1" x14ac:dyDescent="0.25">
      <c r="A38" s="90">
        <v>26</v>
      </c>
      <c r="B38" s="121">
        <f t="shared" si="7"/>
        <v>0</v>
      </c>
      <c r="C38" s="55"/>
      <c r="D38" s="48"/>
      <c r="E38" s="141"/>
      <c r="F38" s="53">
        <f t="shared" si="8"/>
        <v>0</v>
      </c>
      <c r="G38" s="54">
        <f t="shared" si="9"/>
        <v>0</v>
      </c>
      <c r="H38" s="56"/>
      <c r="I38" s="56"/>
      <c r="J38" s="56"/>
      <c r="K38" s="74">
        <f t="shared" si="1"/>
        <v>0</v>
      </c>
      <c r="L38" s="74">
        <f t="shared" si="2"/>
        <v>0</v>
      </c>
      <c r="M38" s="74">
        <f t="shared" si="3"/>
        <v>0</v>
      </c>
      <c r="N38" s="74">
        <f t="shared" si="4"/>
        <v>0</v>
      </c>
      <c r="O38" s="74">
        <f t="shared" si="5"/>
        <v>0</v>
      </c>
      <c r="P38" s="74">
        <f t="shared" si="6"/>
        <v>0</v>
      </c>
    </row>
    <row r="39" spans="1:16" s="14" customFormat="1" x14ac:dyDescent="0.25">
      <c r="A39" s="90">
        <v>27</v>
      </c>
      <c r="B39" s="121">
        <f t="shared" si="7"/>
        <v>0</v>
      </c>
      <c r="C39" s="55"/>
      <c r="D39" s="48"/>
      <c r="E39" s="141"/>
      <c r="F39" s="53">
        <f t="shared" si="8"/>
        <v>0</v>
      </c>
      <c r="G39" s="54">
        <f t="shared" si="9"/>
        <v>0</v>
      </c>
      <c r="H39" s="56"/>
      <c r="I39" s="56"/>
      <c r="J39" s="56"/>
      <c r="K39" s="74">
        <f t="shared" si="1"/>
        <v>0</v>
      </c>
      <c r="L39" s="74">
        <f t="shared" si="2"/>
        <v>0</v>
      </c>
      <c r="M39" s="74">
        <f t="shared" si="3"/>
        <v>0</v>
      </c>
      <c r="N39" s="74">
        <f t="shared" si="4"/>
        <v>0</v>
      </c>
      <c r="O39" s="74">
        <f t="shared" si="5"/>
        <v>0</v>
      </c>
      <c r="P39" s="74">
        <f t="shared" si="6"/>
        <v>0</v>
      </c>
    </row>
    <row r="40" spans="1:16" s="14" customFormat="1" x14ac:dyDescent="0.25">
      <c r="A40" s="90">
        <v>28</v>
      </c>
      <c r="B40" s="121">
        <f t="shared" si="7"/>
        <v>0</v>
      </c>
      <c r="C40" s="56"/>
      <c r="D40" s="48"/>
      <c r="E40" s="141"/>
      <c r="F40" s="53">
        <f t="shared" si="8"/>
        <v>0</v>
      </c>
      <c r="G40" s="54">
        <f t="shared" si="9"/>
        <v>0</v>
      </c>
      <c r="H40" s="76"/>
      <c r="I40" s="57"/>
      <c r="J40" s="57"/>
      <c r="K40" s="74">
        <f t="shared" si="1"/>
        <v>0</v>
      </c>
      <c r="L40" s="74">
        <f t="shared" si="2"/>
        <v>0</v>
      </c>
      <c r="M40" s="74">
        <f t="shared" si="3"/>
        <v>0</v>
      </c>
      <c r="N40" s="74">
        <f t="shared" si="4"/>
        <v>0</v>
      </c>
      <c r="O40" s="74">
        <f t="shared" si="5"/>
        <v>0</v>
      </c>
      <c r="P40" s="74">
        <f t="shared" si="6"/>
        <v>0</v>
      </c>
    </row>
    <row r="41" spans="1:16" s="14" customFormat="1" x14ac:dyDescent="0.25">
      <c r="A41" s="90">
        <v>29</v>
      </c>
      <c r="B41" s="121">
        <f t="shared" si="7"/>
        <v>0</v>
      </c>
      <c r="C41" s="59"/>
      <c r="D41" s="48"/>
      <c r="E41" s="141"/>
      <c r="F41" s="53">
        <f t="shared" si="8"/>
        <v>0</v>
      </c>
      <c r="G41" s="54">
        <f t="shared" si="9"/>
        <v>0</v>
      </c>
      <c r="H41" s="76"/>
      <c r="I41" s="57"/>
      <c r="J41" s="57"/>
      <c r="K41" s="74">
        <f t="shared" si="1"/>
        <v>0</v>
      </c>
      <c r="L41" s="74">
        <f t="shared" si="2"/>
        <v>0</v>
      </c>
      <c r="M41" s="74">
        <f t="shared" si="3"/>
        <v>0</v>
      </c>
      <c r="N41" s="74">
        <f t="shared" si="4"/>
        <v>0</v>
      </c>
      <c r="O41" s="74">
        <f t="shared" si="5"/>
        <v>0</v>
      </c>
      <c r="P41" s="74">
        <f t="shared" si="6"/>
        <v>0</v>
      </c>
    </row>
    <row r="42" spans="1:16" s="14" customFormat="1" x14ac:dyDescent="0.25">
      <c r="A42" s="90">
        <v>30</v>
      </c>
      <c r="B42" s="121">
        <f t="shared" si="7"/>
        <v>0</v>
      </c>
      <c r="C42" s="59"/>
      <c r="D42" s="48"/>
      <c r="E42" s="139"/>
      <c r="F42" s="53">
        <f t="shared" si="8"/>
        <v>0</v>
      </c>
      <c r="G42" s="54">
        <f t="shared" si="9"/>
        <v>0</v>
      </c>
      <c r="H42" s="77"/>
      <c r="I42" s="45"/>
      <c r="J42" s="57"/>
      <c r="K42" s="74">
        <f t="shared" si="1"/>
        <v>0</v>
      </c>
      <c r="L42" s="74">
        <f t="shared" si="2"/>
        <v>0</v>
      </c>
      <c r="M42" s="74">
        <f t="shared" si="3"/>
        <v>0</v>
      </c>
      <c r="N42" s="74">
        <f t="shared" si="4"/>
        <v>0</v>
      </c>
      <c r="O42" s="74">
        <f t="shared" si="5"/>
        <v>0</v>
      </c>
      <c r="P42" s="74">
        <f t="shared" si="6"/>
        <v>0</v>
      </c>
    </row>
    <row r="43" spans="1:16" s="14" customFormat="1" x14ac:dyDescent="0.25">
      <c r="A43" s="90">
        <v>31</v>
      </c>
      <c r="B43" s="121">
        <f t="shared" si="7"/>
        <v>0</v>
      </c>
      <c r="C43" s="28"/>
      <c r="D43" s="135"/>
      <c r="E43" s="142"/>
      <c r="F43" s="53">
        <f t="shared" si="8"/>
        <v>0</v>
      </c>
      <c r="G43" s="54">
        <f t="shared" si="9"/>
        <v>0</v>
      </c>
      <c r="H43" s="76"/>
      <c r="I43" s="45"/>
      <c r="J43" s="57"/>
      <c r="K43" s="74">
        <f t="shared" si="1"/>
        <v>0</v>
      </c>
      <c r="L43" s="74">
        <f t="shared" si="2"/>
        <v>0</v>
      </c>
      <c r="M43" s="74">
        <f t="shared" si="3"/>
        <v>0</v>
      </c>
      <c r="N43" s="74">
        <f t="shared" si="4"/>
        <v>0</v>
      </c>
      <c r="O43" s="74">
        <f t="shared" si="5"/>
        <v>0</v>
      </c>
      <c r="P43" s="74">
        <f t="shared" si="6"/>
        <v>0</v>
      </c>
    </row>
    <row r="44" spans="1:16" s="14" customFormat="1" x14ac:dyDescent="0.25">
      <c r="A44" s="90">
        <v>32</v>
      </c>
      <c r="B44" s="121">
        <f t="shared" si="7"/>
        <v>0</v>
      </c>
      <c r="C44" s="60"/>
      <c r="D44" s="135"/>
      <c r="E44" s="139"/>
      <c r="F44" s="53">
        <f t="shared" si="8"/>
        <v>0</v>
      </c>
      <c r="G44" s="54">
        <f t="shared" si="9"/>
        <v>0</v>
      </c>
      <c r="H44" s="77"/>
      <c r="I44" s="45"/>
      <c r="J44" s="57"/>
      <c r="K44" s="74">
        <f t="shared" si="1"/>
        <v>0</v>
      </c>
      <c r="L44" s="74">
        <f t="shared" si="2"/>
        <v>0</v>
      </c>
      <c r="M44" s="74">
        <f t="shared" si="3"/>
        <v>0</v>
      </c>
      <c r="N44" s="74">
        <f t="shared" si="4"/>
        <v>0</v>
      </c>
      <c r="O44" s="74">
        <f t="shared" si="5"/>
        <v>0</v>
      </c>
      <c r="P44" s="74">
        <f t="shared" si="6"/>
        <v>0</v>
      </c>
    </row>
    <row r="45" spans="1:16" s="14" customFormat="1" x14ac:dyDescent="0.25">
      <c r="A45" s="90">
        <v>33</v>
      </c>
      <c r="B45" s="121">
        <f t="shared" si="7"/>
        <v>0</v>
      </c>
      <c r="C45" s="55"/>
      <c r="D45" s="48"/>
      <c r="E45" s="141"/>
      <c r="F45" s="53">
        <f t="shared" si="8"/>
        <v>0</v>
      </c>
      <c r="G45" s="54">
        <f t="shared" si="9"/>
        <v>0</v>
      </c>
      <c r="H45" s="56"/>
      <c r="I45" s="56"/>
      <c r="J45" s="56"/>
      <c r="K45" s="74">
        <f t="shared" si="1"/>
        <v>0</v>
      </c>
      <c r="L45" s="74">
        <f t="shared" si="2"/>
        <v>0</v>
      </c>
      <c r="M45" s="74">
        <f t="shared" si="3"/>
        <v>0</v>
      </c>
      <c r="N45" s="74">
        <f t="shared" si="4"/>
        <v>0</v>
      </c>
      <c r="O45" s="74">
        <f t="shared" si="5"/>
        <v>0</v>
      </c>
      <c r="P45" s="74">
        <f t="shared" si="6"/>
        <v>0</v>
      </c>
    </row>
    <row r="46" spans="1:16" s="14" customFormat="1" x14ac:dyDescent="0.25">
      <c r="A46" s="90">
        <v>34</v>
      </c>
      <c r="B46" s="121">
        <f t="shared" si="7"/>
        <v>0</v>
      </c>
      <c r="C46" s="55"/>
      <c r="D46" s="48"/>
      <c r="E46" s="141"/>
      <c r="F46" s="53">
        <f t="shared" si="8"/>
        <v>0</v>
      </c>
      <c r="G46" s="54">
        <f t="shared" si="9"/>
        <v>0</v>
      </c>
      <c r="H46" s="56"/>
      <c r="I46" s="56"/>
      <c r="J46" s="56"/>
      <c r="K46" s="74">
        <f t="shared" si="1"/>
        <v>0</v>
      </c>
      <c r="L46" s="74">
        <f t="shared" si="2"/>
        <v>0</v>
      </c>
      <c r="M46" s="74">
        <f t="shared" si="3"/>
        <v>0</v>
      </c>
      <c r="N46" s="74">
        <f t="shared" si="4"/>
        <v>0</v>
      </c>
      <c r="O46" s="74">
        <f t="shared" si="5"/>
        <v>0</v>
      </c>
      <c r="P46" s="74">
        <f t="shared" si="6"/>
        <v>0</v>
      </c>
    </row>
    <row r="47" spans="1:16" s="14" customFormat="1" x14ac:dyDescent="0.25">
      <c r="A47" s="90">
        <v>35</v>
      </c>
      <c r="B47" s="121">
        <f t="shared" si="7"/>
        <v>0</v>
      </c>
      <c r="C47" s="60"/>
      <c r="D47" s="135"/>
      <c r="E47" s="139"/>
      <c r="F47" s="53">
        <f t="shared" si="8"/>
        <v>0</v>
      </c>
      <c r="G47" s="54">
        <f t="shared" si="9"/>
        <v>0</v>
      </c>
      <c r="H47" s="77"/>
      <c r="I47" s="45"/>
      <c r="J47" s="57"/>
      <c r="K47" s="74">
        <f t="shared" si="1"/>
        <v>0</v>
      </c>
      <c r="L47" s="74">
        <f t="shared" si="2"/>
        <v>0</v>
      </c>
      <c r="M47" s="74">
        <f t="shared" si="3"/>
        <v>0</v>
      </c>
      <c r="N47" s="74">
        <f t="shared" si="4"/>
        <v>0</v>
      </c>
      <c r="O47" s="74">
        <f t="shared" si="5"/>
        <v>0</v>
      </c>
      <c r="P47" s="74">
        <f t="shared" si="6"/>
        <v>0</v>
      </c>
    </row>
    <row r="48" spans="1:16" s="14" customFormat="1" x14ac:dyDescent="0.25">
      <c r="A48" s="90">
        <v>36</v>
      </c>
      <c r="B48" s="121">
        <f t="shared" si="7"/>
        <v>0</v>
      </c>
      <c r="C48" s="60"/>
      <c r="D48" s="90"/>
      <c r="E48" s="140"/>
      <c r="F48" s="53">
        <f t="shared" si="8"/>
        <v>0</v>
      </c>
      <c r="G48" s="54">
        <f t="shared" si="9"/>
        <v>0</v>
      </c>
      <c r="H48" s="77"/>
      <c r="I48" s="45"/>
      <c r="J48" s="57"/>
      <c r="K48" s="74">
        <f t="shared" si="1"/>
        <v>0</v>
      </c>
      <c r="L48" s="74">
        <f t="shared" si="2"/>
        <v>0</v>
      </c>
      <c r="M48" s="74">
        <f t="shared" si="3"/>
        <v>0</v>
      </c>
      <c r="N48" s="74">
        <f t="shared" si="4"/>
        <v>0</v>
      </c>
      <c r="O48" s="74">
        <f t="shared" si="5"/>
        <v>0</v>
      </c>
      <c r="P48" s="74">
        <f t="shared" si="6"/>
        <v>0</v>
      </c>
    </row>
    <row r="49" spans="1:16" s="14" customFormat="1" x14ac:dyDescent="0.25">
      <c r="A49" s="90">
        <v>37</v>
      </c>
      <c r="B49" s="121">
        <f t="shared" si="7"/>
        <v>0</v>
      </c>
      <c r="C49" s="62"/>
      <c r="D49" s="135"/>
      <c r="E49" s="142"/>
      <c r="F49" s="53">
        <f t="shared" si="8"/>
        <v>0</v>
      </c>
      <c r="G49" s="54">
        <f t="shared" si="9"/>
        <v>0</v>
      </c>
      <c r="H49" s="76"/>
      <c r="I49" s="45"/>
      <c r="J49" s="57"/>
      <c r="K49" s="74">
        <f t="shared" si="1"/>
        <v>0</v>
      </c>
      <c r="L49" s="74">
        <f t="shared" si="2"/>
        <v>0</v>
      </c>
      <c r="M49" s="74">
        <f t="shared" si="3"/>
        <v>0</v>
      </c>
      <c r="N49" s="74">
        <f t="shared" si="4"/>
        <v>0</v>
      </c>
      <c r="O49" s="74">
        <f t="shared" si="5"/>
        <v>0</v>
      </c>
      <c r="P49" s="74">
        <f t="shared" si="6"/>
        <v>0</v>
      </c>
    </row>
    <row r="50" spans="1:16" s="14" customFormat="1" x14ac:dyDescent="0.25">
      <c r="A50" s="90">
        <v>38</v>
      </c>
      <c r="B50" s="121">
        <f t="shared" si="7"/>
        <v>0</v>
      </c>
      <c r="C50" s="58"/>
      <c r="D50" s="143"/>
      <c r="E50" s="144"/>
      <c r="F50" s="53">
        <f t="shared" si="8"/>
        <v>0</v>
      </c>
      <c r="G50" s="54">
        <f t="shared" si="9"/>
        <v>0</v>
      </c>
      <c r="H50" s="76"/>
      <c r="I50" s="45"/>
      <c r="J50" s="57"/>
      <c r="K50" s="74">
        <f t="shared" si="1"/>
        <v>0</v>
      </c>
      <c r="L50" s="74">
        <f t="shared" si="2"/>
        <v>0</v>
      </c>
      <c r="M50" s="74">
        <f t="shared" si="3"/>
        <v>0</v>
      </c>
      <c r="N50" s="74">
        <f t="shared" si="4"/>
        <v>0</v>
      </c>
      <c r="O50" s="74">
        <f t="shared" si="5"/>
        <v>0</v>
      </c>
      <c r="P50" s="74">
        <f t="shared" si="6"/>
        <v>0</v>
      </c>
    </row>
    <row r="51" spans="1:16" s="14" customFormat="1" x14ac:dyDescent="0.25">
      <c r="A51" s="90">
        <v>39</v>
      </c>
      <c r="B51" s="121">
        <f t="shared" si="7"/>
        <v>0</v>
      </c>
      <c r="C51" s="55"/>
      <c r="D51" s="48"/>
      <c r="E51" s="141"/>
      <c r="F51" s="53">
        <f t="shared" si="8"/>
        <v>0</v>
      </c>
      <c r="G51" s="54">
        <f t="shared" si="9"/>
        <v>0</v>
      </c>
      <c r="H51" s="56"/>
      <c r="I51" s="56"/>
      <c r="J51" s="56"/>
      <c r="K51" s="74">
        <f t="shared" si="1"/>
        <v>0</v>
      </c>
      <c r="L51" s="74">
        <f t="shared" si="2"/>
        <v>0</v>
      </c>
      <c r="M51" s="74">
        <f t="shared" si="3"/>
        <v>0</v>
      </c>
      <c r="N51" s="74">
        <f t="shared" si="4"/>
        <v>0</v>
      </c>
      <c r="O51" s="74">
        <f t="shared" si="5"/>
        <v>0</v>
      </c>
      <c r="P51" s="74">
        <f t="shared" si="6"/>
        <v>0</v>
      </c>
    </row>
    <row r="52" spans="1:16" s="14" customFormat="1" x14ac:dyDescent="0.25">
      <c r="A52" s="90">
        <v>40</v>
      </c>
      <c r="B52" s="121">
        <f t="shared" si="7"/>
        <v>0</v>
      </c>
      <c r="C52" s="63"/>
      <c r="D52" s="135"/>
      <c r="E52" s="142"/>
      <c r="F52" s="53">
        <f t="shared" si="8"/>
        <v>0</v>
      </c>
      <c r="G52" s="54">
        <f t="shared" si="9"/>
        <v>0</v>
      </c>
      <c r="H52" s="76"/>
      <c r="I52" s="45"/>
      <c r="J52" s="57"/>
      <c r="K52" s="74">
        <f t="shared" si="1"/>
        <v>0</v>
      </c>
      <c r="L52" s="74">
        <f t="shared" si="2"/>
        <v>0</v>
      </c>
      <c r="M52" s="74">
        <f t="shared" si="3"/>
        <v>0</v>
      </c>
      <c r="N52" s="74">
        <f t="shared" si="4"/>
        <v>0</v>
      </c>
      <c r="O52" s="74">
        <f t="shared" si="5"/>
        <v>0</v>
      </c>
      <c r="P52" s="74">
        <f t="shared" si="6"/>
        <v>0</v>
      </c>
    </row>
    <row r="53" spans="1:16" s="14" customFormat="1" x14ac:dyDescent="0.25">
      <c r="A53" s="90">
        <v>41</v>
      </c>
      <c r="B53" s="121">
        <f t="shared" si="7"/>
        <v>0</v>
      </c>
      <c r="C53" s="67"/>
      <c r="D53" s="135"/>
      <c r="E53" s="142"/>
      <c r="F53" s="53">
        <f t="shared" si="8"/>
        <v>0</v>
      </c>
      <c r="G53" s="54">
        <f t="shared" si="9"/>
        <v>0</v>
      </c>
      <c r="H53" s="76"/>
      <c r="I53" s="45"/>
      <c r="J53" s="57"/>
      <c r="K53" s="74">
        <f t="shared" si="1"/>
        <v>0</v>
      </c>
      <c r="L53" s="74">
        <f t="shared" si="2"/>
        <v>0</v>
      </c>
      <c r="M53" s="74">
        <f t="shared" si="3"/>
        <v>0</v>
      </c>
      <c r="N53" s="74">
        <f t="shared" si="4"/>
        <v>0</v>
      </c>
      <c r="O53" s="74">
        <f t="shared" si="5"/>
        <v>0</v>
      </c>
      <c r="P53" s="74">
        <f t="shared" si="6"/>
        <v>0</v>
      </c>
    </row>
    <row r="54" spans="1:16" s="14" customFormat="1" x14ac:dyDescent="0.25">
      <c r="A54" s="90">
        <v>42</v>
      </c>
      <c r="B54" s="121">
        <f t="shared" si="7"/>
        <v>0</v>
      </c>
      <c r="C54" s="60"/>
      <c r="D54" s="135"/>
      <c r="E54" s="142"/>
      <c r="F54" s="53">
        <f t="shared" si="8"/>
        <v>0</v>
      </c>
      <c r="G54" s="54">
        <f t="shared" si="9"/>
        <v>0</v>
      </c>
      <c r="H54" s="76"/>
      <c r="I54" s="45"/>
      <c r="J54" s="57"/>
      <c r="K54" s="74">
        <f t="shared" si="1"/>
        <v>0</v>
      </c>
      <c r="L54" s="74">
        <f t="shared" si="2"/>
        <v>0</v>
      </c>
      <c r="M54" s="74">
        <f t="shared" si="3"/>
        <v>0</v>
      </c>
      <c r="N54" s="74">
        <f t="shared" si="4"/>
        <v>0</v>
      </c>
      <c r="O54" s="74">
        <f t="shared" si="5"/>
        <v>0</v>
      </c>
      <c r="P54" s="74">
        <f t="shared" si="6"/>
        <v>0</v>
      </c>
    </row>
    <row r="55" spans="1:16" s="14" customFormat="1" x14ac:dyDescent="0.25">
      <c r="A55" s="90">
        <v>43</v>
      </c>
      <c r="B55" s="121">
        <f t="shared" si="7"/>
        <v>0</v>
      </c>
      <c r="C55" s="63"/>
      <c r="D55" s="135"/>
      <c r="E55" s="142"/>
      <c r="F55" s="53">
        <f t="shared" si="8"/>
        <v>0</v>
      </c>
      <c r="G55" s="54">
        <f t="shared" si="9"/>
        <v>0</v>
      </c>
      <c r="H55" s="76"/>
      <c r="I55" s="45"/>
      <c r="J55" s="57"/>
      <c r="K55" s="74">
        <f t="shared" si="1"/>
        <v>0</v>
      </c>
      <c r="L55" s="74">
        <f t="shared" si="2"/>
        <v>0</v>
      </c>
      <c r="M55" s="74">
        <f t="shared" si="3"/>
        <v>0</v>
      </c>
      <c r="N55" s="74">
        <f t="shared" si="4"/>
        <v>0</v>
      </c>
      <c r="O55" s="74">
        <f t="shared" si="5"/>
        <v>0</v>
      </c>
      <c r="P55" s="74">
        <f t="shared" si="6"/>
        <v>0</v>
      </c>
    </row>
    <row r="56" spans="1:16" s="14" customFormat="1" x14ac:dyDescent="0.25">
      <c r="A56" s="90">
        <v>44</v>
      </c>
      <c r="B56" s="121">
        <f t="shared" si="7"/>
        <v>0</v>
      </c>
      <c r="C56" s="60"/>
      <c r="D56" s="135"/>
      <c r="E56" s="142"/>
      <c r="F56" s="53">
        <f t="shared" si="8"/>
        <v>0</v>
      </c>
      <c r="G56" s="54">
        <f t="shared" si="9"/>
        <v>0</v>
      </c>
      <c r="H56" s="76"/>
      <c r="I56" s="45"/>
      <c r="J56" s="57"/>
      <c r="K56" s="74">
        <f t="shared" si="1"/>
        <v>0</v>
      </c>
      <c r="L56" s="74">
        <f t="shared" si="2"/>
        <v>0</v>
      </c>
      <c r="M56" s="74">
        <f t="shared" si="3"/>
        <v>0</v>
      </c>
      <c r="N56" s="74">
        <f t="shared" si="4"/>
        <v>0</v>
      </c>
      <c r="O56" s="74">
        <f t="shared" si="5"/>
        <v>0</v>
      </c>
      <c r="P56" s="74">
        <f t="shared" si="6"/>
        <v>0</v>
      </c>
    </row>
    <row r="57" spans="1:16" s="14" customFormat="1" x14ac:dyDescent="0.25">
      <c r="A57" s="90">
        <v>45</v>
      </c>
      <c r="B57" s="121">
        <f t="shared" si="7"/>
        <v>0</v>
      </c>
      <c r="C57" s="63"/>
      <c r="D57" s="135"/>
      <c r="E57" s="142"/>
      <c r="F57" s="53">
        <f t="shared" si="8"/>
        <v>0</v>
      </c>
      <c r="G57" s="54">
        <f t="shared" si="9"/>
        <v>0</v>
      </c>
      <c r="H57" s="76"/>
      <c r="I57" s="45"/>
      <c r="J57" s="57"/>
      <c r="K57" s="74">
        <f t="shared" si="1"/>
        <v>0</v>
      </c>
      <c r="L57" s="74">
        <f t="shared" si="2"/>
        <v>0</v>
      </c>
      <c r="M57" s="74">
        <f t="shared" si="3"/>
        <v>0</v>
      </c>
      <c r="N57" s="74">
        <f t="shared" si="4"/>
        <v>0</v>
      </c>
      <c r="O57" s="74">
        <f t="shared" si="5"/>
        <v>0</v>
      </c>
      <c r="P57" s="74">
        <f t="shared" si="6"/>
        <v>0</v>
      </c>
    </row>
    <row r="58" spans="1:16" s="14" customFormat="1" x14ac:dyDescent="0.25">
      <c r="A58" s="90">
        <v>46</v>
      </c>
      <c r="B58" s="121">
        <f t="shared" si="7"/>
        <v>0</v>
      </c>
      <c r="C58" s="60"/>
      <c r="D58" s="135"/>
      <c r="E58" s="142"/>
      <c r="F58" s="53">
        <f t="shared" si="8"/>
        <v>0</v>
      </c>
      <c r="G58" s="54">
        <f t="shared" si="9"/>
        <v>0</v>
      </c>
      <c r="H58" s="76"/>
      <c r="I58" s="45"/>
      <c r="J58" s="57"/>
      <c r="K58" s="74">
        <f t="shared" si="1"/>
        <v>0</v>
      </c>
      <c r="L58" s="74">
        <f t="shared" si="2"/>
        <v>0</v>
      </c>
      <c r="M58" s="74">
        <f t="shared" si="3"/>
        <v>0</v>
      </c>
      <c r="N58" s="74">
        <f t="shared" si="4"/>
        <v>0</v>
      </c>
      <c r="O58" s="74">
        <f t="shared" si="5"/>
        <v>0</v>
      </c>
      <c r="P58" s="74">
        <f t="shared" si="6"/>
        <v>0</v>
      </c>
    </row>
    <row r="59" spans="1:16" s="14" customFormat="1" x14ac:dyDescent="0.25">
      <c r="A59" s="90">
        <v>47</v>
      </c>
      <c r="B59" s="121">
        <f t="shared" si="7"/>
        <v>0</v>
      </c>
      <c r="C59" s="60"/>
      <c r="D59" s="135"/>
      <c r="E59" s="142"/>
      <c r="F59" s="53">
        <f t="shared" si="8"/>
        <v>0</v>
      </c>
      <c r="G59" s="54">
        <f t="shared" si="9"/>
        <v>0</v>
      </c>
      <c r="H59" s="76"/>
      <c r="I59" s="45"/>
      <c r="J59" s="57"/>
      <c r="K59" s="74">
        <f t="shared" si="1"/>
        <v>0</v>
      </c>
      <c r="L59" s="74">
        <f t="shared" si="2"/>
        <v>0</v>
      </c>
      <c r="M59" s="74">
        <f t="shared" si="3"/>
        <v>0</v>
      </c>
      <c r="N59" s="74">
        <f t="shared" si="4"/>
        <v>0</v>
      </c>
      <c r="O59" s="74">
        <f t="shared" si="5"/>
        <v>0</v>
      </c>
      <c r="P59" s="74">
        <f t="shared" si="6"/>
        <v>0</v>
      </c>
    </row>
    <row r="60" spans="1:16" s="14" customFormat="1" x14ac:dyDescent="0.25">
      <c r="A60" s="90">
        <v>48</v>
      </c>
      <c r="B60" s="121">
        <f t="shared" si="7"/>
        <v>0</v>
      </c>
      <c r="C60" s="63"/>
      <c r="D60" s="135"/>
      <c r="E60" s="142"/>
      <c r="F60" s="53">
        <f t="shared" si="8"/>
        <v>0</v>
      </c>
      <c r="G60" s="54">
        <f t="shared" si="9"/>
        <v>0</v>
      </c>
      <c r="H60" s="76"/>
      <c r="I60" s="45"/>
      <c r="J60" s="57"/>
      <c r="K60" s="74">
        <f t="shared" si="1"/>
        <v>0</v>
      </c>
      <c r="L60" s="74">
        <f t="shared" si="2"/>
        <v>0</v>
      </c>
      <c r="M60" s="74">
        <f t="shared" si="3"/>
        <v>0</v>
      </c>
      <c r="N60" s="74">
        <f t="shared" si="4"/>
        <v>0</v>
      </c>
      <c r="O60" s="74">
        <f t="shared" si="5"/>
        <v>0</v>
      </c>
      <c r="P60" s="74">
        <f t="shared" si="6"/>
        <v>0</v>
      </c>
    </row>
    <row r="61" spans="1:16" s="14" customFormat="1" x14ac:dyDescent="0.25">
      <c r="A61" s="90">
        <v>49</v>
      </c>
      <c r="B61" s="121">
        <f t="shared" si="7"/>
        <v>0</v>
      </c>
      <c r="C61" s="67"/>
      <c r="D61" s="135"/>
      <c r="E61" s="142"/>
      <c r="F61" s="53">
        <f t="shared" si="8"/>
        <v>0</v>
      </c>
      <c r="G61" s="54">
        <f t="shared" si="9"/>
        <v>0</v>
      </c>
      <c r="H61" s="76"/>
      <c r="I61" s="45"/>
      <c r="J61" s="57"/>
      <c r="K61" s="74">
        <f t="shared" si="1"/>
        <v>0</v>
      </c>
      <c r="L61" s="74">
        <f t="shared" si="2"/>
        <v>0</v>
      </c>
      <c r="M61" s="74">
        <f t="shared" si="3"/>
        <v>0</v>
      </c>
      <c r="N61" s="74">
        <f t="shared" si="4"/>
        <v>0</v>
      </c>
      <c r="O61" s="74">
        <f t="shared" si="5"/>
        <v>0</v>
      </c>
      <c r="P61" s="74">
        <f t="shared" si="6"/>
        <v>0</v>
      </c>
    </row>
    <row r="62" spans="1:16" s="14" customFormat="1" x14ac:dyDescent="0.25">
      <c r="A62" s="90">
        <v>50</v>
      </c>
      <c r="B62" s="121">
        <f t="shared" si="7"/>
        <v>0</v>
      </c>
      <c r="C62" s="60"/>
      <c r="D62" s="135"/>
      <c r="E62" s="142"/>
      <c r="F62" s="53">
        <f t="shared" si="8"/>
        <v>0</v>
      </c>
      <c r="G62" s="54">
        <f t="shared" si="9"/>
        <v>0</v>
      </c>
      <c r="H62" s="76"/>
      <c r="I62" s="45"/>
      <c r="J62" s="57"/>
      <c r="K62" s="74">
        <f t="shared" si="1"/>
        <v>0</v>
      </c>
      <c r="L62" s="74">
        <f t="shared" si="2"/>
        <v>0</v>
      </c>
      <c r="M62" s="74">
        <f t="shared" si="3"/>
        <v>0</v>
      </c>
      <c r="N62" s="74">
        <f t="shared" si="4"/>
        <v>0</v>
      </c>
      <c r="O62" s="74">
        <f t="shared" si="5"/>
        <v>0</v>
      </c>
      <c r="P62" s="74">
        <f t="shared" si="6"/>
        <v>0</v>
      </c>
    </row>
    <row r="63" spans="1:16" s="14" customFormat="1" x14ac:dyDescent="0.25">
      <c r="A63" s="90">
        <v>51</v>
      </c>
      <c r="B63" s="121">
        <f t="shared" si="7"/>
        <v>0</v>
      </c>
      <c r="C63" s="63"/>
      <c r="D63" s="135"/>
      <c r="E63" s="142"/>
      <c r="F63" s="53">
        <f t="shared" si="8"/>
        <v>0</v>
      </c>
      <c r="G63" s="54">
        <f t="shared" si="9"/>
        <v>0</v>
      </c>
      <c r="H63" s="76"/>
      <c r="I63" s="45"/>
      <c r="J63" s="57"/>
      <c r="K63" s="74">
        <f t="shared" si="1"/>
        <v>0</v>
      </c>
      <c r="L63" s="74">
        <f t="shared" si="2"/>
        <v>0</v>
      </c>
      <c r="M63" s="74">
        <f t="shared" si="3"/>
        <v>0</v>
      </c>
      <c r="N63" s="74">
        <f t="shared" si="4"/>
        <v>0</v>
      </c>
      <c r="O63" s="74">
        <f t="shared" si="5"/>
        <v>0</v>
      </c>
      <c r="P63" s="74">
        <f t="shared" si="6"/>
        <v>0</v>
      </c>
    </row>
    <row r="64" spans="1:16" s="14" customFormat="1" x14ac:dyDescent="0.25">
      <c r="A64" s="90">
        <v>52</v>
      </c>
      <c r="B64" s="121">
        <f t="shared" si="7"/>
        <v>0</v>
      </c>
      <c r="C64" s="60"/>
      <c r="D64" s="135"/>
      <c r="E64" s="139"/>
      <c r="F64" s="53">
        <f t="shared" si="8"/>
        <v>0</v>
      </c>
      <c r="G64" s="54">
        <f t="shared" si="9"/>
        <v>0</v>
      </c>
      <c r="H64" s="76"/>
      <c r="I64" s="45"/>
      <c r="J64" s="57"/>
      <c r="K64" s="74">
        <f t="shared" si="1"/>
        <v>0</v>
      </c>
      <c r="L64" s="74">
        <f t="shared" si="2"/>
        <v>0</v>
      </c>
      <c r="M64" s="74">
        <f t="shared" si="3"/>
        <v>0</v>
      </c>
      <c r="N64" s="74">
        <f t="shared" si="4"/>
        <v>0</v>
      </c>
      <c r="O64" s="74">
        <f t="shared" si="5"/>
        <v>0</v>
      </c>
      <c r="P64" s="74">
        <f t="shared" si="6"/>
        <v>0</v>
      </c>
    </row>
    <row r="65" spans="1:16" s="14" customFormat="1" x14ac:dyDescent="0.25">
      <c r="A65" s="90">
        <v>53</v>
      </c>
      <c r="B65" s="121">
        <f t="shared" si="7"/>
        <v>0</v>
      </c>
      <c r="C65" s="60"/>
      <c r="D65" s="135"/>
      <c r="E65" s="139"/>
      <c r="F65" s="53">
        <f t="shared" si="8"/>
        <v>0</v>
      </c>
      <c r="G65" s="54">
        <f t="shared" si="9"/>
        <v>0</v>
      </c>
      <c r="H65" s="76"/>
      <c r="I65" s="45"/>
      <c r="J65" s="57"/>
      <c r="K65" s="74">
        <f t="shared" si="1"/>
        <v>0</v>
      </c>
      <c r="L65" s="74">
        <f t="shared" si="2"/>
        <v>0</v>
      </c>
      <c r="M65" s="74">
        <f t="shared" si="3"/>
        <v>0</v>
      </c>
      <c r="N65" s="74">
        <f t="shared" si="4"/>
        <v>0</v>
      </c>
      <c r="O65" s="74">
        <f t="shared" si="5"/>
        <v>0</v>
      </c>
      <c r="P65" s="74">
        <f t="shared" si="6"/>
        <v>0</v>
      </c>
    </row>
    <row r="66" spans="1:16" s="14" customFormat="1" x14ac:dyDescent="0.25">
      <c r="A66" s="90">
        <v>54</v>
      </c>
      <c r="B66" s="121">
        <f t="shared" si="7"/>
        <v>0</v>
      </c>
      <c r="C66" s="55"/>
      <c r="D66" s="48"/>
      <c r="E66" s="141"/>
      <c r="F66" s="53">
        <f t="shared" si="8"/>
        <v>0</v>
      </c>
      <c r="G66" s="54">
        <f t="shared" si="9"/>
        <v>0</v>
      </c>
      <c r="H66" s="56"/>
      <c r="I66" s="56"/>
      <c r="J66" s="56"/>
      <c r="K66" s="74">
        <f t="shared" si="1"/>
        <v>0</v>
      </c>
      <c r="L66" s="74">
        <f t="shared" si="2"/>
        <v>0</v>
      </c>
      <c r="M66" s="74">
        <f t="shared" si="3"/>
        <v>0</v>
      </c>
      <c r="N66" s="74">
        <f t="shared" si="4"/>
        <v>0</v>
      </c>
      <c r="O66" s="74">
        <f t="shared" si="5"/>
        <v>0</v>
      </c>
      <c r="P66" s="74">
        <f t="shared" si="6"/>
        <v>0</v>
      </c>
    </row>
    <row r="67" spans="1:16" s="14" customFormat="1" x14ac:dyDescent="0.25">
      <c r="A67" s="90">
        <v>55</v>
      </c>
      <c r="B67" s="121">
        <f t="shared" si="7"/>
        <v>0</v>
      </c>
      <c r="C67" s="63"/>
      <c r="D67" s="135"/>
      <c r="E67" s="142"/>
      <c r="F67" s="53">
        <f t="shared" si="8"/>
        <v>0</v>
      </c>
      <c r="G67" s="54">
        <f t="shared" si="9"/>
        <v>0</v>
      </c>
      <c r="H67" s="76"/>
      <c r="I67" s="45"/>
      <c r="J67" s="57"/>
      <c r="K67" s="74">
        <f t="shared" si="1"/>
        <v>0</v>
      </c>
      <c r="L67" s="74">
        <f t="shared" si="2"/>
        <v>0</v>
      </c>
      <c r="M67" s="74">
        <f t="shared" si="3"/>
        <v>0</v>
      </c>
      <c r="N67" s="74">
        <f t="shared" si="4"/>
        <v>0</v>
      </c>
      <c r="O67" s="74">
        <f t="shared" si="5"/>
        <v>0</v>
      </c>
      <c r="P67" s="74">
        <f t="shared" si="6"/>
        <v>0</v>
      </c>
    </row>
    <row r="68" spans="1:16" s="14" customFormat="1" x14ac:dyDescent="0.25">
      <c r="A68" s="90">
        <v>56</v>
      </c>
      <c r="B68" s="121">
        <f t="shared" si="7"/>
        <v>0</v>
      </c>
      <c r="C68" s="68"/>
      <c r="D68" s="143"/>
      <c r="E68" s="144"/>
      <c r="F68" s="53">
        <f t="shared" si="8"/>
        <v>0</v>
      </c>
      <c r="G68" s="54">
        <f t="shared" si="9"/>
        <v>0</v>
      </c>
      <c r="H68" s="76"/>
      <c r="I68" s="45"/>
      <c r="J68" s="57"/>
      <c r="K68" s="74">
        <f t="shared" si="1"/>
        <v>0</v>
      </c>
      <c r="L68" s="74">
        <f t="shared" si="2"/>
        <v>0</v>
      </c>
      <c r="M68" s="74">
        <f t="shared" si="3"/>
        <v>0</v>
      </c>
      <c r="N68" s="74">
        <f t="shared" si="4"/>
        <v>0</v>
      </c>
      <c r="O68" s="74">
        <f t="shared" si="5"/>
        <v>0</v>
      </c>
      <c r="P68" s="74">
        <f t="shared" si="6"/>
        <v>0</v>
      </c>
    </row>
    <row r="69" spans="1:16" s="14" customFormat="1" x14ac:dyDescent="0.25">
      <c r="A69" s="90">
        <v>57</v>
      </c>
      <c r="B69" s="121">
        <f t="shared" si="7"/>
        <v>0</v>
      </c>
      <c r="C69" s="58"/>
      <c r="D69" s="143"/>
      <c r="E69" s="144"/>
      <c r="F69" s="53">
        <f t="shared" si="8"/>
        <v>0</v>
      </c>
      <c r="G69" s="54">
        <f t="shared" si="9"/>
        <v>0</v>
      </c>
      <c r="H69" s="76"/>
      <c r="I69" s="45"/>
      <c r="J69" s="57"/>
      <c r="K69" s="74">
        <f t="shared" si="1"/>
        <v>0</v>
      </c>
      <c r="L69" s="74">
        <f t="shared" si="2"/>
        <v>0</v>
      </c>
      <c r="M69" s="74">
        <f t="shared" si="3"/>
        <v>0</v>
      </c>
      <c r="N69" s="74">
        <f t="shared" si="4"/>
        <v>0</v>
      </c>
      <c r="O69" s="74">
        <f t="shared" si="5"/>
        <v>0</v>
      </c>
      <c r="P69" s="74">
        <f t="shared" si="6"/>
        <v>0</v>
      </c>
    </row>
    <row r="70" spans="1:16" s="14" customFormat="1" x14ac:dyDescent="0.25">
      <c r="A70" s="90">
        <v>58</v>
      </c>
      <c r="B70" s="121">
        <f t="shared" si="7"/>
        <v>0</v>
      </c>
      <c r="C70" s="67"/>
      <c r="D70" s="135"/>
      <c r="E70" s="142"/>
      <c r="F70" s="53">
        <f t="shared" si="8"/>
        <v>0</v>
      </c>
      <c r="G70" s="54">
        <f t="shared" si="9"/>
        <v>0</v>
      </c>
      <c r="H70" s="76"/>
      <c r="I70" s="45"/>
      <c r="J70" s="57"/>
      <c r="K70" s="74">
        <f t="shared" si="1"/>
        <v>0</v>
      </c>
      <c r="L70" s="74">
        <f t="shared" si="2"/>
        <v>0</v>
      </c>
      <c r="M70" s="74">
        <f t="shared" si="3"/>
        <v>0</v>
      </c>
      <c r="N70" s="74">
        <f t="shared" si="4"/>
        <v>0</v>
      </c>
      <c r="O70" s="74">
        <f t="shared" si="5"/>
        <v>0</v>
      </c>
      <c r="P70" s="74">
        <f t="shared" si="6"/>
        <v>0</v>
      </c>
    </row>
    <row r="71" spans="1:16" s="14" customFormat="1" x14ac:dyDescent="0.25">
      <c r="A71" s="90">
        <v>59</v>
      </c>
      <c r="B71" s="121">
        <f t="shared" si="7"/>
        <v>0</v>
      </c>
      <c r="C71" s="60"/>
      <c r="D71" s="135"/>
      <c r="E71" s="142"/>
      <c r="F71" s="53">
        <f t="shared" si="8"/>
        <v>0</v>
      </c>
      <c r="G71" s="54">
        <f t="shared" si="9"/>
        <v>0</v>
      </c>
      <c r="H71" s="76"/>
      <c r="I71" s="45"/>
      <c r="J71" s="57"/>
      <c r="K71" s="74">
        <f t="shared" si="1"/>
        <v>0</v>
      </c>
      <c r="L71" s="74">
        <f t="shared" si="2"/>
        <v>0</v>
      </c>
      <c r="M71" s="74">
        <f t="shared" si="3"/>
        <v>0</v>
      </c>
      <c r="N71" s="74">
        <f t="shared" si="4"/>
        <v>0</v>
      </c>
      <c r="O71" s="74">
        <f t="shared" si="5"/>
        <v>0</v>
      </c>
      <c r="P71" s="74">
        <f t="shared" si="6"/>
        <v>0</v>
      </c>
    </row>
    <row r="72" spans="1:16" s="14" customFormat="1" x14ac:dyDescent="0.25">
      <c r="A72" s="90">
        <v>60</v>
      </c>
      <c r="B72" s="121">
        <f t="shared" si="7"/>
        <v>0</v>
      </c>
      <c r="C72" s="63"/>
      <c r="D72" s="135"/>
      <c r="E72" s="142"/>
      <c r="F72" s="53">
        <f t="shared" si="8"/>
        <v>0</v>
      </c>
      <c r="G72" s="54">
        <f t="shared" si="9"/>
        <v>0</v>
      </c>
      <c r="H72" s="76"/>
      <c r="I72" s="45"/>
      <c r="J72" s="57"/>
      <c r="K72" s="74">
        <f t="shared" si="1"/>
        <v>0</v>
      </c>
      <c r="L72" s="74">
        <f t="shared" si="2"/>
        <v>0</v>
      </c>
      <c r="M72" s="74">
        <f t="shared" si="3"/>
        <v>0</v>
      </c>
      <c r="N72" s="74">
        <f t="shared" si="4"/>
        <v>0</v>
      </c>
      <c r="O72" s="74">
        <f t="shared" si="5"/>
        <v>0</v>
      </c>
      <c r="P72" s="74">
        <f t="shared" si="6"/>
        <v>0</v>
      </c>
    </row>
    <row r="73" spans="1:16" s="14" customFormat="1" x14ac:dyDescent="0.25">
      <c r="A73" s="90">
        <v>61</v>
      </c>
      <c r="B73" s="121">
        <f t="shared" si="7"/>
        <v>0</v>
      </c>
      <c r="C73" s="60"/>
      <c r="D73" s="135"/>
      <c r="E73" s="142"/>
      <c r="F73" s="53">
        <f t="shared" si="8"/>
        <v>0</v>
      </c>
      <c r="G73" s="54">
        <f t="shared" si="9"/>
        <v>0</v>
      </c>
      <c r="H73" s="76"/>
      <c r="I73" s="45"/>
      <c r="J73" s="57"/>
      <c r="K73" s="74">
        <f t="shared" si="1"/>
        <v>0</v>
      </c>
      <c r="L73" s="74">
        <f t="shared" si="2"/>
        <v>0</v>
      </c>
      <c r="M73" s="74">
        <f t="shared" si="3"/>
        <v>0</v>
      </c>
      <c r="N73" s="74">
        <f t="shared" si="4"/>
        <v>0</v>
      </c>
      <c r="O73" s="74">
        <f t="shared" si="5"/>
        <v>0</v>
      </c>
      <c r="P73" s="74">
        <f t="shared" si="6"/>
        <v>0</v>
      </c>
    </row>
    <row r="74" spans="1:16" s="14" customFormat="1" x14ac:dyDescent="0.25">
      <c r="A74" s="90">
        <v>62</v>
      </c>
      <c r="B74" s="121">
        <f t="shared" si="7"/>
        <v>0</v>
      </c>
      <c r="C74" s="63"/>
      <c r="D74" s="135"/>
      <c r="E74" s="142"/>
      <c r="F74" s="53">
        <f t="shared" si="8"/>
        <v>0</v>
      </c>
      <c r="G74" s="54">
        <f t="shared" si="9"/>
        <v>0</v>
      </c>
      <c r="H74" s="76"/>
      <c r="I74" s="45"/>
      <c r="J74" s="57"/>
      <c r="K74" s="74">
        <f t="shared" si="1"/>
        <v>0</v>
      </c>
      <c r="L74" s="74">
        <f t="shared" si="2"/>
        <v>0</v>
      </c>
      <c r="M74" s="74">
        <f t="shared" si="3"/>
        <v>0</v>
      </c>
      <c r="N74" s="74">
        <f t="shared" si="4"/>
        <v>0</v>
      </c>
      <c r="O74" s="74">
        <f t="shared" si="5"/>
        <v>0</v>
      </c>
      <c r="P74" s="74">
        <f t="shared" si="6"/>
        <v>0</v>
      </c>
    </row>
    <row r="75" spans="1:16" s="14" customFormat="1" x14ac:dyDescent="0.25">
      <c r="A75" s="90">
        <v>63</v>
      </c>
      <c r="B75" s="121">
        <f t="shared" si="7"/>
        <v>0</v>
      </c>
      <c r="C75" s="60"/>
      <c r="D75" s="135"/>
      <c r="E75" s="142"/>
      <c r="F75" s="53">
        <f t="shared" si="8"/>
        <v>0</v>
      </c>
      <c r="G75" s="54">
        <f t="shared" si="9"/>
        <v>0</v>
      </c>
      <c r="H75" s="76"/>
      <c r="I75" s="45"/>
      <c r="J75" s="57"/>
      <c r="K75" s="74">
        <f t="shared" si="1"/>
        <v>0</v>
      </c>
      <c r="L75" s="74">
        <f t="shared" si="2"/>
        <v>0</v>
      </c>
      <c r="M75" s="74">
        <f t="shared" si="3"/>
        <v>0</v>
      </c>
      <c r="N75" s="74">
        <f t="shared" si="4"/>
        <v>0</v>
      </c>
      <c r="O75" s="74">
        <f t="shared" si="5"/>
        <v>0</v>
      </c>
      <c r="P75" s="74">
        <f t="shared" si="6"/>
        <v>0</v>
      </c>
    </row>
    <row r="76" spans="1:16" s="14" customFormat="1" x14ac:dyDescent="0.25">
      <c r="A76" s="90">
        <v>64</v>
      </c>
      <c r="B76" s="121">
        <f t="shared" si="7"/>
        <v>0</v>
      </c>
      <c r="C76" s="60"/>
      <c r="D76" s="135"/>
      <c r="E76" s="142"/>
      <c r="F76" s="53">
        <f t="shared" si="8"/>
        <v>0</v>
      </c>
      <c r="G76" s="54">
        <f t="shared" si="9"/>
        <v>0</v>
      </c>
      <c r="H76" s="76"/>
      <c r="I76" s="45"/>
      <c r="J76" s="57"/>
      <c r="K76" s="74">
        <f t="shared" si="1"/>
        <v>0</v>
      </c>
      <c r="L76" s="74">
        <f t="shared" si="2"/>
        <v>0</v>
      </c>
      <c r="M76" s="74">
        <f t="shared" si="3"/>
        <v>0</v>
      </c>
      <c r="N76" s="74">
        <f t="shared" si="4"/>
        <v>0</v>
      </c>
      <c r="O76" s="74">
        <f t="shared" si="5"/>
        <v>0</v>
      </c>
      <c r="P76" s="74">
        <f t="shared" si="6"/>
        <v>0</v>
      </c>
    </row>
    <row r="77" spans="1:16" s="14" customFormat="1" x14ac:dyDescent="0.25">
      <c r="A77" s="90">
        <v>65</v>
      </c>
      <c r="B77" s="121">
        <f t="shared" si="7"/>
        <v>0</v>
      </c>
      <c r="C77" s="63"/>
      <c r="D77" s="135"/>
      <c r="E77" s="142"/>
      <c r="F77" s="53">
        <f t="shared" si="8"/>
        <v>0</v>
      </c>
      <c r="G77" s="54">
        <f t="shared" si="9"/>
        <v>0</v>
      </c>
      <c r="H77" s="76"/>
      <c r="I77" s="45"/>
      <c r="J77" s="57"/>
      <c r="K77" s="74">
        <f t="shared" si="1"/>
        <v>0</v>
      </c>
      <c r="L77" s="74">
        <f t="shared" si="2"/>
        <v>0</v>
      </c>
      <c r="M77" s="74">
        <f t="shared" si="3"/>
        <v>0</v>
      </c>
      <c r="N77" s="74">
        <f t="shared" si="4"/>
        <v>0</v>
      </c>
      <c r="O77" s="74">
        <f t="shared" si="5"/>
        <v>0</v>
      </c>
      <c r="P77" s="74">
        <f t="shared" si="6"/>
        <v>0</v>
      </c>
    </row>
    <row r="78" spans="1:16" s="14" customFormat="1" x14ac:dyDescent="0.25">
      <c r="A78" s="90">
        <v>66</v>
      </c>
      <c r="B78" s="121">
        <f t="shared" si="7"/>
        <v>0</v>
      </c>
      <c r="C78" s="67"/>
      <c r="D78" s="135"/>
      <c r="E78" s="142"/>
      <c r="F78" s="53">
        <f t="shared" si="8"/>
        <v>0</v>
      </c>
      <c r="G78" s="54">
        <f t="shared" si="9"/>
        <v>0</v>
      </c>
      <c r="H78" s="76"/>
      <c r="I78" s="45"/>
      <c r="J78" s="57"/>
      <c r="K78" s="74">
        <f t="shared" si="1"/>
        <v>0</v>
      </c>
      <c r="L78" s="74">
        <f t="shared" si="2"/>
        <v>0</v>
      </c>
      <c r="M78" s="74">
        <f t="shared" si="3"/>
        <v>0</v>
      </c>
      <c r="N78" s="74">
        <f t="shared" si="4"/>
        <v>0</v>
      </c>
      <c r="O78" s="74">
        <f t="shared" si="5"/>
        <v>0</v>
      </c>
      <c r="P78" s="74">
        <f t="shared" si="6"/>
        <v>0</v>
      </c>
    </row>
    <row r="79" spans="1:16" s="14" customFormat="1" x14ac:dyDescent="0.25">
      <c r="A79" s="90">
        <v>67</v>
      </c>
      <c r="B79" s="121">
        <f t="shared" si="7"/>
        <v>0</v>
      </c>
      <c r="C79" s="60"/>
      <c r="D79" s="135"/>
      <c r="E79" s="142"/>
      <c r="F79" s="53">
        <f t="shared" si="8"/>
        <v>0</v>
      </c>
      <c r="G79" s="54">
        <f t="shared" si="9"/>
        <v>0</v>
      </c>
      <c r="H79" s="76"/>
      <c r="I79" s="45"/>
      <c r="J79" s="57"/>
      <c r="K79" s="74">
        <f t="shared" si="1"/>
        <v>0</v>
      </c>
      <c r="L79" s="74">
        <f t="shared" si="2"/>
        <v>0</v>
      </c>
      <c r="M79" s="74">
        <f t="shared" si="3"/>
        <v>0</v>
      </c>
      <c r="N79" s="74">
        <f t="shared" si="4"/>
        <v>0</v>
      </c>
      <c r="O79" s="74">
        <f t="shared" si="5"/>
        <v>0</v>
      </c>
      <c r="P79" s="74">
        <f t="shared" si="6"/>
        <v>0</v>
      </c>
    </row>
    <row r="80" spans="1:16" s="14" customFormat="1" x14ac:dyDescent="0.25">
      <c r="A80" s="90">
        <v>68</v>
      </c>
      <c r="B80" s="121">
        <f t="shared" si="7"/>
        <v>0</v>
      </c>
      <c r="C80" s="63"/>
      <c r="D80" s="135"/>
      <c r="E80" s="142"/>
      <c r="F80" s="53">
        <f t="shared" si="8"/>
        <v>0</v>
      </c>
      <c r="G80" s="54">
        <f t="shared" si="9"/>
        <v>0</v>
      </c>
      <c r="H80" s="76"/>
      <c r="I80" s="45"/>
      <c r="J80" s="57"/>
      <c r="K80" s="74">
        <f t="shared" si="1"/>
        <v>0</v>
      </c>
      <c r="L80" s="74">
        <f t="shared" si="2"/>
        <v>0</v>
      </c>
      <c r="M80" s="74">
        <f t="shared" si="3"/>
        <v>0</v>
      </c>
      <c r="N80" s="74">
        <f t="shared" si="4"/>
        <v>0</v>
      </c>
      <c r="O80" s="74">
        <f t="shared" si="5"/>
        <v>0</v>
      </c>
      <c r="P80" s="74">
        <f t="shared" si="6"/>
        <v>0</v>
      </c>
    </row>
    <row r="81" spans="1:16" s="14" customFormat="1" x14ac:dyDescent="0.25">
      <c r="A81" s="90">
        <v>69</v>
      </c>
      <c r="B81" s="121">
        <f t="shared" si="7"/>
        <v>0</v>
      </c>
      <c r="C81" s="60"/>
      <c r="D81" s="135"/>
      <c r="E81" s="139"/>
      <c r="F81" s="53">
        <f t="shared" si="8"/>
        <v>0</v>
      </c>
      <c r="G81" s="54">
        <f t="shared" si="9"/>
        <v>0</v>
      </c>
      <c r="H81" s="76"/>
      <c r="I81" s="45"/>
      <c r="J81" s="57"/>
      <c r="K81" s="74">
        <f t="shared" ref="K81:K144" si="10">SUM(H81:J81)</f>
        <v>0</v>
      </c>
      <c r="L81" s="74">
        <f t="shared" ref="L81:L144" si="11">ROUND(E81*F81,2)</f>
        <v>0</v>
      </c>
      <c r="M81" s="74">
        <f t="shared" ref="M81:M144" si="12">ROUND(E81*H81,2)</f>
        <v>0</v>
      </c>
      <c r="N81" s="74">
        <f t="shared" ref="N81:N144" si="13">ROUND(E81*I81,2)</f>
        <v>0</v>
      </c>
      <c r="O81" s="74">
        <f t="shared" ref="O81:O144" si="14">ROUND(E81*J81,2)</f>
        <v>0</v>
      </c>
      <c r="P81" s="74">
        <f t="shared" ref="P81:P144" si="15">SUM(M81:O81)</f>
        <v>0</v>
      </c>
    </row>
    <row r="82" spans="1:16" s="14" customFormat="1" x14ac:dyDescent="0.25">
      <c r="A82" s="90">
        <v>70</v>
      </c>
      <c r="B82" s="121">
        <f t="shared" si="7"/>
        <v>0</v>
      </c>
      <c r="C82" s="60"/>
      <c r="D82" s="135"/>
      <c r="E82" s="139"/>
      <c r="F82" s="53">
        <f t="shared" si="8"/>
        <v>0</v>
      </c>
      <c r="G82" s="54">
        <f t="shared" si="9"/>
        <v>0</v>
      </c>
      <c r="H82" s="76"/>
      <c r="I82" s="45"/>
      <c r="J82" s="57"/>
      <c r="K82" s="74">
        <f t="shared" si="10"/>
        <v>0</v>
      </c>
      <c r="L82" s="74">
        <f t="shared" si="11"/>
        <v>0</v>
      </c>
      <c r="M82" s="74">
        <f t="shared" si="12"/>
        <v>0</v>
      </c>
      <c r="N82" s="74">
        <f t="shared" si="13"/>
        <v>0</v>
      </c>
      <c r="O82" s="74">
        <f t="shared" si="14"/>
        <v>0</v>
      </c>
      <c r="P82" s="74">
        <f t="shared" si="15"/>
        <v>0</v>
      </c>
    </row>
    <row r="83" spans="1:16" s="14" customFormat="1" x14ac:dyDescent="0.25">
      <c r="A83" s="90">
        <v>71</v>
      </c>
      <c r="B83" s="121">
        <f t="shared" ref="B83:B146" si="16">IF(G83=5,"L.c.",)</f>
        <v>0</v>
      </c>
      <c r="C83" s="55"/>
      <c r="D83" s="48"/>
      <c r="E83" s="141"/>
      <c r="F83" s="53">
        <f t="shared" ref="F83:F146" si="17">IF(G83=5,H83/G83,)</f>
        <v>0</v>
      </c>
      <c r="G83" s="54">
        <f t="shared" ref="G83:G146" si="18">IF(H83&gt;0,5,)</f>
        <v>0</v>
      </c>
      <c r="H83" s="56"/>
      <c r="I83" s="56"/>
      <c r="J83" s="56"/>
      <c r="K83" s="74">
        <f t="shared" si="10"/>
        <v>0</v>
      </c>
      <c r="L83" s="74">
        <f t="shared" si="11"/>
        <v>0</v>
      </c>
      <c r="M83" s="74">
        <f t="shared" si="12"/>
        <v>0</v>
      </c>
      <c r="N83" s="74">
        <f t="shared" si="13"/>
        <v>0</v>
      </c>
      <c r="O83" s="74">
        <f t="shared" si="14"/>
        <v>0</v>
      </c>
      <c r="P83" s="74">
        <f t="shared" si="15"/>
        <v>0</v>
      </c>
    </row>
    <row r="84" spans="1:16" s="14" customFormat="1" x14ac:dyDescent="0.25">
      <c r="A84" s="90">
        <v>72</v>
      </c>
      <c r="B84" s="121">
        <f t="shared" si="16"/>
        <v>0</v>
      </c>
      <c r="C84" s="63"/>
      <c r="D84" s="135"/>
      <c r="E84" s="142"/>
      <c r="F84" s="53">
        <f t="shared" si="17"/>
        <v>0</v>
      </c>
      <c r="G84" s="54">
        <f t="shared" si="18"/>
        <v>0</v>
      </c>
      <c r="H84" s="76"/>
      <c r="I84" s="45"/>
      <c r="J84" s="57"/>
      <c r="K84" s="74">
        <f t="shared" si="10"/>
        <v>0</v>
      </c>
      <c r="L84" s="74">
        <f t="shared" si="11"/>
        <v>0</v>
      </c>
      <c r="M84" s="74">
        <f t="shared" si="12"/>
        <v>0</v>
      </c>
      <c r="N84" s="74">
        <f t="shared" si="13"/>
        <v>0</v>
      </c>
      <c r="O84" s="74">
        <f t="shared" si="14"/>
        <v>0</v>
      </c>
      <c r="P84" s="74">
        <f t="shared" si="15"/>
        <v>0</v>
      </c>
    </row>
    <row r="85" spans="1:16" s="14" customFormat="1" x14ac:dyDescent="0.25">
      <c r="A85" s="90">
        <v>73</v>
      </c>
      <c r="B85" s="121">
        <f t="shared" si="16"/>
        <v>0</v>
      </c>
      <c r="C85" s="67"/>
      <c r="D85" s="135"/>
      <c r="E85" s="142"/>
      <c r="F85" s="53">
        <f t="shared" si="17"/>
        <v>0</v>
      </c>
      <c r="G85" s="54">
        <f t="shared" si="18"/>
        <v>0</v>
      </c>
      <c r="H85" s="76"/>
      <c r="I85" s="45"/>
      <c r="J85" s="57"/>
      <c r="K85" s="74">
        <f t="shared" si="10"/>
        <v>0</v>
      </c>
      <c r="L85" s="74">
        <f t="shared" si="11"/>
        <v>0</v>
      </c>
      <c r="M85" s="74">
        <f t="shared" si="12"/>
        <v>0</v>
      </c>
      <c r="N85" s="74">
        <f t="shared" si="13"/>
        <v>0</v>
      </c>
      <c r="O85" s="74">
        <f t="shared" si="14"/>
        <v>0</v>
      </c>
      <c r="P85" s="74">
        <f t="shared" si="15"/>
        <v>0</v>
      </c>
    </row>
    <row r="86" spans="1:16" s="14" customFormat="1" x14ac:dyDescent="0.25">
      <c r="A86" s="90">
        <v>74</v>
      </c>
      <c r="B86" s="121">
        <f t="shared" si="16"/>
        <v>0</v>
      </c>
      <c r="C86" s="60"/>
      <c r="D86" s="135"/>
      <c r="E86" s="142"/>
      <c r="F86" s="53">
        <f t="shared" si="17"/>
        <v>0</v>
      </c>
      <c r="G86" s="54">
        <f t="shared" si="18"/>
        <v>0</v>
      </c>
      <c r="H86" s="76"/>
      <c r="I86" s="45"/>
      <c r="J86" s="57"/>
      <c r="K86" s="74">
        <f t="shared" si="10"/>
        <v>0</v>
      </c>
      <c r="L86" s="74">
        <f t="shared" si="11"/>
        <v>0</v>
      </c>
      <c r="M86" s="74">
        <f t="shared" si="12"/>
        <v>0</v>
      </c>
      <c r="N86" s="74">
        <f t="shared" si="13"/>
        <v>0</v>
      </c>
      <c r="O86" s="74">
        <f t="shared" si="14"/>
        <v>0</v>
      </c>
      <c r="P86" s="74">
        <f t="shared" si="15"/>
        <v>0</v>
      </c>
    </row>
    <row r="87" spans="1:16" s="14" customFormat="1" x14ac:dyDescent="0.25">
      <c r="A87" s="90">
        <v>75</v>
      </c>
      <c r="B87" s="121">
        <f t="shared" si="16"/>
        <v>0</v>
      </c>
      <c r="C87" s="63"/>
      <c r="D87" s="135"/>
      <c r="E87" s="142"/>
      <c r="F87" s="53">
        <f t="shared" si="17"/>
        <v>0</v>
      </c>
      <c r="G87" s="54">
        <f t="shared" si="18"/>
        <v>0</v>
      </c>
      <c r="H87" s="76"/>
      <c r="I87" s="45"/>
      <c r="J87" s="57"/>
      <c r="K87" s="74">
        <f t="shared" si="10"/>
        <v>0</v>
      </c>
      <c r="L87" s="74">
        <f t="shared" si="11"/>
        <v>0</v>
      </c>
      <c r="M87" s="74">
        <f t="shared" si="12"/>
        <v>0</v>
      </c>
      <c r="N87" s="74">
        <f t="shared" si="13"/>
        <v>0</v>
      </c>
      <c r="O87" s="74">
        <f t="shared" si="14"/>
        <v>0</v>
      </c>
      <c r="P87" s="74">
        <f t="shared" si="15"/>
        <v>0</v>
      </c>
    </row>
    <row r="88" spans="1:16" s="14" customFormat="1" x14ac:dyDescent="0.25">
      <c r="A88" s="90">
        <v>76</v>
      </c>
      <c r="B88" s="121">
        <f t="shared" si="16"/>
        <v>0</v>
      </c>
      <c r="C88" s="60"/>
      <c r="D88" s="135"/>
      <c r="E88" s="142"/>
      <c r="F88" s="53">
        <f t="shared" si="17"/>
        <v>0</v>
      </c>
      <c r="G88" s="54">
        <f t="shared" si="18"/>
        <v>0</v>
      </c>
      <c r="H88" s="76"/>
      <c r="I88" s="45"/>
      <c r="J88" s="57"/>
      <c r="K88" s="74">
        <f t="shared" si="10"/>
        <v>0</v>
      </c>
      <c r="L88" s="74">
        <f t="shared" si="11"/>
        <v>0</v>
      </c>
      <c r="M88" s="74">
        <f t="shared" si="12"/>
        <v>0</v>
      </c>
      <c r="N88" s="74">
        <f t="shared" si="13"/>
        <v>0</v>
      </c>
      <c r="O88" s="74">
        <f t="shared" si="14"/>
        <v>0</v>
      </c>
      <c r="P88" s="74">
        <f t="shared" si="15"/>
        <v>0</v>
      </c>
    </row>
    <row r="89" spans="1:16" s="14" customFormat="1" x14ac:dyDescent="0.25">
      <c r="A89" s="90">
        <v>77</v>
      </c>
      <c r="B89" s="121">
        <f t="shared" si="16"/>
        <v>0</v>
      </c>
      <c r="C89" s="63"/>
      <c r="D89" s="135"/>
      <c r="E89" s="142"/>
      <c r="F89" s="53">
        <f t="shared" si="17"/>
        <v>0</v>
      </c>
      <c r="G89" s="54">
        <f t="shared" si="18"/>
        <v>0</v>
      </c>
      <c r="H89" s="76"/>
      <c r="I89" s="45"/>
      <c r="J89" s="57"/>
      <c r="K89" s="74">
        <f t="shared" si="10"/>
        <v>0</v>
      </c>
      <c r="L89" s="74">
        <f t="shared" si="11"/>
        <v>0</v>
      </c>
      <c r="M89" s="74">
        <f t="shared" si="12"/>
        <v>0</v>
      </c>
      <c r="N89" s="74">
        <f t="shared" si="13"/>
        <v>0</v>
      </c>
      <c r="O89" s="74">
        <f t="shared" si="14"/>
        <v>0</v>
      </c>
      <c r="P89" s="74">
        <f t="shared" si="15"/>
        <v>0</v>
      </c>
    </row>
    <row r="90" spans="1:16" s="14" customFormat="1" x14ac:dyDescent="0.25">
      <c r="A90" s="90">
        <v>78</v>
      </c>
      <c r="B90" s="121">
        <f t="shared" si="16"/>
        <v>0</v>
      </c>
      <c r="C90" s="60"/>
      <c r="D90" s="135"/>
      <c r="E90" s="142"/>
      <c r="F90" s="53">
        <f t="shared" si="17"/>
        <v>0</v>
      </c>
      <c r="G90" s="54">
        <f t="shared" si="18"/>
        <v>0</v>
      </c>
      <c r="H90" s="76"/>
      <c r="I90" s="45"/>
      <c r="J90" s="57"/>
      <c r="K90" s="74">
        <f t="shared" si="10"/>
        <v>0</v>
      </c>
      <c r="L90" s="74">
        <f t="shared" si="11"/>
        <v>0</v>
      </c>
      <c r="M90" s="74">
        <f t="shared" si="12"/>
        <v>0</v>
      </c>
      <c r="N90" s="74">
        <f t="shared" si="13"/>
        <v>0</v>
      </c>
      <c r="O90" s="74">
        <f t="shared" si="14"/>
        <v>0</v>
      </c>
      <c r="P90" s="74">
        <f t="shared" si="15"/>
        <v>0</v>
      </c>
    </row>
    <row r="91" spans="1:16" s="14" customFormat="1" x14ac:dyDescent="0.25">
      <c r="A91" s="90">
        <v>79</v>
      </c>
      <c r="B91" s="121">
        <f t="shared" si="16"/>
        <v>0</v>
      </c>
      <c r="C91" s="60"/>
      <c r="D91" s="135"/>
      <c r="E91" s="142"/>
      <c r="F91" s="53">
        <f t="shared" si="17"/>
        <v>0</v>
      </c>
      <c r="G91" s="54">
        <f t="shared" si="18"/>
        <v>0</v>
      </c>
      <c r="H91" s="76"/>
      <c r="I91" s="45"/>
      <c r="J91" s="57"/>
      <c r="K91" s="74">
        <f t="shared" si="10"/>
        <v>0</v>
      </c>
      <c r="L91" s="74">
        <f t="shared" si="11"/>
        <v>0</v>
      </c>
      <c r="M91" s="74">
        <f t="shared" si="12"/>
        <v>0</v>
      </c>
      <c r="N91" s="74">
        <f t="shared" si="13"/>
        <v>0</v>
      </c>
      <c r="O91" s="74">
        <f t="shared" si="14"/>
        <v>0</v>
      </c>
      <c r="P91" s="74">
        <f t="shared" si="15"/>
        <v>0</v>
      </c>
    </row>
    <row r="92" spans="1:16" s="14" customFormat="1" x14ac:dyDescent="0.25">
      <c r="A92" s="90">
        <v>80</v>
      </c>
      <c r="B92" s="121">
        <f t="shared" si="16"/>
        <v>0</v>
      </c>
      <c r="C92" s="63"/>
      <c r="D92" s="135"/>
      <c r="E92" s="142"/>
      <c r="F92" s="53">
        <f t="shared" si="17"/>
        <v>0</v>
      </c>
      <c r="G92" s="54">
        <f t="shared" si="18"/>
        <v>0</v>
      </c>
      <c r="H92" s="76">
        <v>0</v>
      </c>
      <c r="I92" s="45"/>
      <c r="J92" s="57"/>
      <c r="K92" s="74">
        <f t="shared" si="10"/>
        <v>0</v>
      </c>
      <c r="L92" s="74">
        <f t="shared" si="11"/>
        <v>0</v>
      </c>
      <c r="M92" s="74">
        <f t="shared" si="12"/>
        <v>0</v>
      </c>
      <c r="N92" s="74">
        <f t="shared" si="13"/>
        <v>0</v>
      </c>
      <c r="O92" s="74">
        <f t="shared" si="14"/>
        <v>0</v>
      </c>
      <c r="P92" s="74">
        <f t="shared" si="15"/>
        <v>0</v>
      </c>
    </row>
    <row r="93" spans="1:16" s="14" customFormat="1" x14ac:dyDescent="0.25">
      <c r="A93" s="90">
        <v>81</v>
      </c>
      <c r="B93" s="121">
        <f t="shared" si="16"/>
        <v>0</v>
      </c>
      <c r="C93" s="67"/>
      <c r="D93" s="135"/>
      <c r="E93" s="142"/>
      <c r="F93" s="53">
        <f t="shared" si="17"/>
        <v>0</v>
      </c>
      <c r="G93" s="54">
        <f t="shared" si="18"/>
        <v>0</v>
      </c>
      <c r="H93" s="76"/>
      <c r="I93" s="45"/>
      <c r="J93" s="57"/>
      <c r="K93" s="74">
        <f t="shared" si="10"/>
        <v>0</v>
      </c>
      <c r="L93" s="74">
        <f t="shared" si="11"/>
        <v>0</v>
      </c>
      <c r="M93" s="74">
        <f t="shared" si="12"/>
        <v>0</v>
      </c>
      <c r="N93" s="74">
        <f t="shared" si="13"/>
        <v>0</v>
      </c>
      <c r="O93" s="74">
        <f t="shared" si="14"/>
        <v>0</v>
      </c>
      <c r="P93" s="74">
        <f t="shared" si="15"/>
        <v>0</v>
      </c>
    </row>
    <row r="94" spans="1:16" s="14" customFormat="1" x14ac:dyDescent="0.25">
      <c r="A94" s="90">
        <v>82</v>
      </c>
      <c r="B94" s="121">
        <f t="shared" si="16"/>
        <v>0</v>
      </c>
      <c r="C94" s="60"/>
      <c r="D94" s="135"/>
      <c r="E94" s="142"/>
      <c r="F94" s="53">
        <f t="shared" si="17"/>
        <v>0</v>
      </c>
      <c r="G94" s="54">
        <f t="shared" si="18"/>
        <v>0</v>
      </c>
      <c r="H94" s="76"/>
      <c r="I94" s="45"/>
      <c r="J94" s="57"/>
      <c r="K94" s="74">
        <f t="shared" si="10"/>
        <v>0</v>
      </c>
      <c r="L94" s="74">
        <f t="shared" si="11"/>
        <v>0</v>
      </c>
      <c r="M94" s="74">
        <f t="shared" si="12"/>
        <v>0</v>
      </c>
      <c r="N94" s="74">
        <f t="shared" si="13"/>
        <v>0</v>
      </c>
      <c r="O94" s="74">
        <f t="shared" si="14"/>
        <v>0</v>
      </c>
      <c r="P94" s="74">
        <f t="shared" si="15"/>
        <v>0</v>
      </c>
    </row>
    <row r="95" spans="1:16" s="14" customFormat="1" x14ac:dyDescent="0.25">
      <c r="A95" s="90">
        <v>83</v>
      </c>
      <c r="B95" s="121">
        <f t="shared" si="16"/>
        <v>0</v>
      </c>
      <c r="C95" s="63"/>
      <c r="D95" s="135"/>
      <c r="E95" s="142"/>
      <c r="F95" s="53">
        <f t="shared" si="17"/>
        <v>0</v>
      </c>
      <c r="G95" s="54">
        <f t="shared" si="18"/>
        <v>0</v>
      </c>
      <c r="H95" s="76"/>
      <c r="I95" s="45"/>
      <c r="J95" s="57"/>
      <c r="K95" s="74">
        <f t="shared" si="10"/>
        <v>0</v>
      </c>
      <c r="L95" s="74">
        <f t="shared" si="11"/>
        <v>0</v>
      </c>
      <c r="M95" s="74">
        <f t="shared" si="12"/>
        <v>0</v>
      </c>
      <c r="N95" s="74">
        <f t="shared" si="13"/>
        <v>0</v>
      </c>
      <c r="O95" s="74">
        <f t="shared" si="14"/>
        <v>0</v>
      </c>
      <c r="P95" s="74">
        <f t="shared" si="15"/>
        <v>0</v>
      </c>
    </row>
    <row r="96" spans="1:16" s="14" customFormat="1" x14ac:dyDescent="0.25">
      <c r="A96" s="90">
        <v>84</v>
      </c>
      <c r="B96" s="121">
        <f t="shared" si="16"/>
        <v>0</v>
      </c>
      <c r="C96" s="60"/>
      <c r="D96" s="135"/>
      <c r="E96" s="139"/>
      <c r="F96" s="53">
        <f t="shared" si="17"/>
        <v>0</v>
      </c>
      <c r="G96" s="54">
        <f t="shared" si="18"/>
        <v>0</v>
      </c>
      <c r="H96" s="76"/>
      <c r="I96" s="45"/>
      <c r="J96" s="57"/>
      <c r="K96" s="74">
        <f t="shared" si="10"/>
        <v>0</v>
      </c>
      <c r="L96" s="74">
        <f t="shared" si="11"/>
        <v>0</v>
      </c>
      <c r="M96" s="74">
        <f t="shared" si="12"/>
        <v>0</v>
      </c>
      <c r="N96" s="74">
        <f t="shared" si="13"/>
        <v>0</v>
      </c>
      <c r="O96" s="74">
        <f t="shared" si="14"/>
        <v>0</v>
      </c>
      <c r="P96" s="74">
        <f t="shared" si="15"/>
        <v>0</v>
      </c>
    </row>
    <row r="97" spans="1:16" s="14" customFormat="1" x14ac:dyDescent="0.25">
      <c r="A97" s="90">
        <v>85</v>
      </c>
      <c r="B97" s="121">
        <f t="shared" si="16"/>
        <v>0</v>
      </c>
      <c r="C97" s="60"/>
      <c r="D97" s="135"/>
      <c r="E97" s="139"/>
      <c r="F97" s="53">
        <f t="shared" si="17"/>
        <v>0</v>
      </c>
      <c r="G97" s="54">
        <f t="shared" si="18"/>
        <v>0</v>
      </c>
      <c r="H97" s="76"/>
      <c r="I97" s="45"/>
      <c r="J97" s="57"/>
      <c r="K97" s="74">
        <f t="shared" si="10"/>
        <v>0</v>
      </c>
      <c r="L97" s="74">
        <f t="shared" si="11"/>
        <v>0</v>
      </c>
      <c r="M97" s="74">
        <f t="shared" si="12"/>
        <v>0</v>
      </c>
      <c r="N97" s="74">
        <f t="shared" si="13"/>
        <v>0</v>
      </c>
      <c r="O97" s="74">
        <f t="shared" si="14"/>
        <v>0</v>
      </c>
      <c r="P97" s="74">
        <f t="shared" si="15"/>
        <v>0</v>
      </c>
    </row>
    <row r="98" spans="1:16" s="14" customFormat="1" x14ac:dyDescent="0.25">
      <c r="A98" s="90">
        <v>86</v>
      </c>
      <c r="B98" s="121">
        <f t="shared" si="16"/>
        <v>0</v>
      </c>
      <c r="C98" s="55"/>
      <c r="D98" s="48"/>
      <c r="E98" s="141"/>
      <c r="F98" s="53">
        <f t="shared" si="17"/>
        <v>0</v>
      </c>
      <c r="G98" s="54">
        <f t="shared" si="18"/>
        <v>0</v>
      </c>
      <c r="H98" s="56"/>
      <c r="I98" s="56"/>
      <c r="J98" s="56"/>
      <c r="K98" s="74">
        <f t="shared" si="10"/>
        <v>0</v>
      </c>
      <c r="L98" s="74">
        <f t="shared" si="11"/>
        <v>0</v>
      </c>
      <c r="M98" s="74">
        <f t="shared" si="12"/>
        <v>0</v>
      </c>
      <c r="N98" s="74">
        <f t="shared" si="13"/>
        <v>0</v>
      </c>
      <c r="O98" s="74">
        <f t="shared" si="14"/>
        <v>0</v>
      </c>
      <c r="P98" s="74">
        <f t="shared" si="15"/>
        <v>0</v>
      </c>
    </row>
    <row r="99" spans="1:16" s="14" customFormat="1" x14ac:dyDescent="0.25">
      <c r="A99" s="90">
        <v>87</v>
      </c>
      <c r="B99" s="121">
        <f t="shared" si="16"/>
        <v>0</v>
      </c>
      <c r="C99" s="63"/>
      <c r="D99" s="135"/>
      <c r="E99" s="142"/>
      <c r="F99" s="53">
        <f t="shared" si="17"/>
        <v>0</v>
      </c>
      <c r="G99" s="54">
        <f t="shared" si="18"/>
        <v>0</v>
      </c>
      <c r="H99" s="76"/>
      <c r="I99" s="45"/>
      <c r="J99" s="57"/>
      <c r="K99" s="74">
        <f t="shared" si="10"/>
        <v>0</v>
      </c>
      <c r="L99" s="74">
        <f t="shared" si="11"/>
        <v>0</v>
      </c>
      <c r="M99" s="74">
        <f t="shared" si="12"/>
        <v>0</v>
      </c>
      <c r="N99" s="74">
        <f t="shared" si="13"/>
        <v>0</v>
      </c>
      <c r="O99" s="74">
        <f t="shared" si="14"/>
        <v>0</v>
      </c>
      <c r="P99" s="74">
        <f t="shared" si="15"/>
        <v>0</v>
      </c>
    </row>
    <row r="100" spans="1:16" s="14" customFormat="1" x14ac:dyDescent="0.25">
      <c r="A100" s="90">
        <v>88</v>
      </c>
      <c r="B100" s="121">
        <f t="shared" si="16"/>
        <v>0</v>
      </c>
      <c r="C100" s="67"/>
      <c r="D100" s="135"/>
      <c r="E100" s="142"/>
      <c r="F100" s="53">
        <f t="shared" si="17"/>
        <v>0</v>
      </c>
      <c r="G100" s="54">
        <f t="shared" si="18"/>
        <v>0</v>
      </c>
      <c r="H100" s="76"/>
      <c r="I100" s="45"/>
      <c r="J100" s="57"/>
      <c r="K100" s="74">
        <f t="shared" si="10"/>
        <v>0</v>
      </c>
      <c r="L100" s="74">
        <f t="shared" si="11"/>
        <v>0</v>
      </c>
      <c r="M100" s="74">
        <f t="shared" si="12"/>
        <v>0</v>
      </c>
      <c r="N100" s="74">
        <f t="shared" si="13"/>
        <v>0</v>
      </c>
      <c r="O100" s="74">
        <f t="shared" si="14"/>
        <v>0</v>
      </c>
      <c r="P100" s="74">
        <f t="shared" si="15"/>
        <v>0</v>
      </c>
    </row>
    <row r="101" spans="1:16" s="14" customFormat="1" x14ac:dyDescent="0.25">
      <c r="A101" s="90">
        <v>89</v>
      </c>
      <c r="B101" s="121">
        <f t="shared" si="16"/>
        <v>0</v>
      </c>
      <c r="C101" s="60"/>
      <c r="D101" s="135"/>
      <c r="E101" s="142"/>
      <c r="F101" s="53">
        <f t="shared" si="17"/>
        <v>0</v>
      </c>
      <c r="G101" s="54">
        <f t="shared" si="18"/>
        <v>0</v>
      </c>
      <c r="H101" s="76"/>
      <c r="I101" s="45"/>
      <c r="J101" s="57"/>
      <c r="K101" s="74">
        <f t="shared" si="10"/>
        <v>0</v>
      </c>
      <c r="L101" s="74">
        <f t="shared" si="11"/>
        <v>0</v>
      </c>
      <c r="M101" s="74">
        <f t="shared" si="12"/>
        <v>0</v>
      </c>
      <c r="N101" s="74">
        <f t="shared" si="13"/>
        <v>0</v>
      </c>
      <c r="O101" s="74">
        <f t="shared" si="14"/>
        <v>0</v>
      </c>
      <c r="P101" s="74">
        <f t="shared" si="15"/>
        <v>0</v>
      </c>
    </row>
    <row r="102" spans="1:16" s="14" customFormat="1" x14ac:dyDescent="0.25">
      <c r="A102" s="90">
        <v>90</v>
      </c>
      <c r="B102" s="121">
        <f t="shared" si="16"/>
        <v>0</v>
      </c>
      <c r="C102" s="63"/>
      <c r="D102" s="135"/>
      <c r="E102" s="142"/>
      <c r="F102" s="53">
        <f t="shared" si="17"/>
        <v>0</v>
      </c>
      <c r="G102" s="54">
        <f t="shared" si="18"/>
        <v>0</v>
      </c>
      <c r="H102" s="76"/>
      <c r="I102" s="45"/>
      <c r="J102" s="57"/>
      <c r="K102" s="74">
        <f t="shared" si="10"/>
        <v>0</v>
      </c>
      <c r="L102" s="74">
        <f t="shared" si="11"/>
        <v>0</v>
      </c>
      <c r="M102" s="74">
        <f t="shared" si="12"/>
        <v>0</v>
      </c>
      <c r="N102" s="74">
        <f t="shared" si="13"/>
        <v>0</v>
      </c>
      <c r="O102" s="74">
        <f t="shared" si="14"/>
        <v>0</v>
      </c>
      <c r="P102" s="74">
        <f t="shared" si="15"/>
        <v>0</v>
      </c>
    </row>
    <row r="103" spans="1:16" s="14" customFormat="1" x14ac:dyDescent="0.25">
      <c r="A103" s="90">
        <v>91</v>
      </c>
      <c r="B103" s="121">
        <f t="shared" si="16"/>
        <v>0</v>
      </c>
      <c r="C103" s="60"/>
      <c r="D103" s="135"/>
      <c r="E103" s="142"/>
      <c r="F103" s="53">
        <f t="shared" si="17"/>
        <v>0</v>
      </c>
      <c r="G103" s="54">
        <f t="shared" si="18"/>
        <v>0</v>
      </c>
      <c r="H103" s="76"/>
      <c r="I103" s="45"/>
      <c r="J103" s="57"/>
      <c r="K103" s="74">
        <f t="shared" si="10"/>
        <v>0</v>
      </c>
      <c r="L103" s="74">
        <f t="shared" si="11"/>
        <v>0</v>
      </c>
      <c r="M103" s="74">
        <f t="shared" si="12"/>
        <v>0</v>
      </c>
      <c r="N103" s="74">
        <f t="shared" si="13"/>
        <v>0</v>
      </c>
      <c r="O103" s="74">
        <f t="shared" si="14"/>
        <v>0</v>
      </c>
      <c r="P103" s="74">
        <f t="shared" si="15"/>
        <v>0</v>
      </c>
    </row>
    <row r="104" spans="1:16" s="14" customFormat="1" x14ac:dyDescent="0.25">
      <c r="A104" s="90">
        <v>92</v>
      </c>
      <c r="B104" s="121">
        <f t="shared" si="16"/>
        <v>0</v>
      </c>
      <c r="C104" s="63"/>
      <c r="D104" s="135"/>
      <c r="E104" s="142"/>
      <c r="F104" s="53">
        <f t="shared" si="17"/>
        <v>0</v>
      </c>
      <c r="G104" s="54">
        <f t="shared" si="18"/>
        <v>0</v>
      </c>
      <c r="H104" s="76"/>
      <c r="I104" s="45"/>
      <c r="J104" s="57"/>
      <c r="K104" s="74">
        <f t="shared" si="10"/>
        <v>0</v>
      </c>
      <c r="L104" s="74">
        <f t="shared" si="11"/>
        <v>0</v>
      </c>
      <c r="M104" s="74">
        <f t="shared" si="12"/>
        <v>0</v>
      </c>
      <c r="N104" s="74">
        <f t="shared" si="13"/>
        <v>0</v>
      </c>
      <c r="O104" s="74">
        <f t="shared" si="14"/>
        <v>0</v>
      </c>
      <c r="P104" s="74">
        <f t="shared" si="15"/>
        <v>0</v>
      </c>
    </row>
    <row r="105" spans="1:16" s="14" customFormat="1" x14ac:dyDescent="0.25">
      <c r="A105" s="90">
        <v>93</v>
      </c>
      <c r="B105" s="121">
        <f t="shared" si="16"/>
        <v>0</v>
      </c>
      <c r="C105" s="60"/>
      <c r="D105" s="135"/>
      <c r="E105" s="142"/>
      <c r="F105" s="53">
        <f t="shared" si="17"/>
        <v>0</v>
      </c>
      <c r="G105" s="54">
        <f t="shared" si="18"/>
        <v>0</v>
      </c>
      <c r="H105" s="76"/>
      <c r="I105" s="45"/>
      <c r="J105" s="57"/>
      <c r="K105" s="74">
        <f t="shared" si="10"/>
        <v>0</v>
      </c>
      <c r="L105" s="74">
        <f t="shared" si="11"/>
        <v>0</v>
      </c>
      <c r="M105" s="74">
        <f t="shared" si="12"/>
        <v>0</v>
      </c>
      <c r="N105" s="74">
        <f t="shared" si="13"/>
        <v>0</v>
      </c>
      <c r="O105" s="74">
        <f t="shared" si="14"/>
        <v>0</v>
      </c>
      <c r="P105" s="74">
        <f t="shared" si="15"/>
        <v>0</v>
      </c>
    </row>
    <row r="106" spans="1:16" s="14" customFormat="1" x14ac:dyDescent="0.25">
      <c r="A106" s="90">
        <v>94</v>
      </c>
      <c r="B106" s="121">
        <f t="shared" si="16"/>
        <v>0</v>
      </c>
      <c r="C106" s="60"/>
      <c r="D106" s="135"/>
      <c r="E106" s="142"/>
      <c r="F106" s="53">
        <f t="shared" si="17"/>
        <v>0</v>
      </c>
      <c r="G106" s="54">
        <f t="shared" si="18"/>
        <v>0</v>
      </c>
      <c r="H106" s="76"/>
      <c r="I106" s="45"/>
      <c r="J106" s="57"/>
      <c r="K106" s="74">
        <f t="shared" si="10"/>
        <v>0</v>
      </c>
      <c r="L106" s="74">
        <f t="shared" si="11"/>
        <v>0</v>
      </c>
      <c r="M106" s="74">
        <f t="shared" si="12"/>
        <v>0</v>
      </c>
      <c r="N106" s="74">
        <f t="shared" si="13"/>
        <v>0</v>
      </c>
      <c r="O106" s="74">
        <f t="shared" si="14"/>
        <v>0</v>
      </c>
      <c r="P106" s="74">
        <f t="shared" si="15"/>
        <v>0</v>
      </c>
    </row>
    <row r="107" spans="1:16" s="14" customFormat="1" x14ac:dyDescent="0.25">
      <c r="A107" s="90">
        <v>95</v>
      </c>
      <c r="B107" s="121">
        <f t="shared" si="16"/>
        <v>0</v>
      </c>
      <c r="C107" s="63"/>
      <c r="D107" s="135"/>
      <c r="E107" s="142"/>
      <c r="F107" s="53">
        <f t="shared" si="17"/>
        <v>0</v>
      </c>
      <c r="G107" s="54">
        <f t="shared" si="18"/>
        <v>0</v>
      </c>
      <c r="H107" s="76"/>
      <c r="I107" s="45"/>
      <c r="J107" s="57"/>
      <c r="K107" s="74">
        <f t="shared" si="10"/>
        <v>0</v>
      </c>
      <c r="L107" s="74">
        <f t="shared" si="11"/>
        <v>0</v>
      </c>
      <c r="M107" s="74">
        <f t="shared" si="12"/>
        <v>0</v>
      </c>
      <c r="N107" s="74">
        <f t="shared" si="13"/>
        <v>0</v>
      </c>
      <c r="O107" s="74">
        <f t="shared" si="14"/>
        <v>0</v>
      </c>
      <c r="P107" s="74">
        <f t="shared" si="15"/>
        <v>0</v>
      </c>
    </row>
    <row r="108" spans="1:16" s="14" customFormat="1" x14ac:dyDescent="0.25">
      <c r="A108" s="90">
        <v>96</v>
      </c>
      <c r="B108" s="121">
        <f t="shared" si="16"/>
        <v>0</v>
      </c>
      <c r="C108" s="67"/>
      <c r="D108" s="135"/>
      <c r="E108" s="142"/>
      <c r="F108" s="53">
        <f t="shared" si="17"/>
        <v>0</v>
      </c>
      <c r="G108" s="54">
        <f t="shared" si="18"/>
        <v>0</v>
      </c>
      <c r="H108" s="76"/>
      <c r="I108" s="45"/>
      <c r="J108" s="57"/>
      <c r="K108" s="74">
        <f t="shared" si="10"/>
        <v>0</v>
      </c>
      <c r="L108" s="74">
        <f t="shared" si="11"/>
        <v>0</v>
      </c>
      <c r="M108" s="74">
        <f t="shared" si="12"/>
        <v>0</v>
      </c>
      <c r="N108" s="74">
        <f t="shared" si="13"/>
        <v>0</v>
      </c>
      <c r="O108" s="74">
        <f t="shared" si="14"/>
        <v>0</v>
      </c>
      <c r="P108" s="74">
        <f t="shared" si="15"/>
        <v>0</v>
      </c>
    </row>
    <row r="109" spans="1:16" s="14" customFormat="1" x14ac:dyDescent="0.25">
      <c r="A109" s="90">
        <v>97</v>
      </c>
      <c r="B109" s="121">
        <f t="shared" si="16"/>
        <v>0</v>
      </c>
      <c r="C109" s="60"/>
      <c r="D109" s="135"/>
      <c r="E109" s="142"/>
      <c r="F109" s="53">
        <f t="shared" si="17"/>
        <v>0</v>
      </c>
      <c r="G109" s="54">
        <f t="shared" si="18"/>
        <v>0</v>
      </c>
      <c r="H109" s="76"/>
      <c r="I109" s="45"/>
      <c r="J109" s="57"/>
      <c r="K109" s="74">
        <f t="shared" si="10"/>
        <v>0</v>
      </c>
      <c r="L109" s="74">
        <f t="shared" si="11"/>
        <v>0</v>
      </c>
      <c r="M109" s="74">
        <f t="shared" si="12"/>
        <v>0</v>
      </c>
      <c r="N109" s="74">
        <f t="shared" si="13"/>
        <v>0</v>
      </c>
      <c r="O109" s="74">
        <f t="shared" si="14"/>
        <v>0</v>
      </c>
      <c r="P109" s="74">
        <f t="shared" si="15"/>
        <v>0</v>
      </c>
    </row>
    <row r="110" spans="1:16" s="14" customFormat="1" x14ac:dyDescent="0.25">
      <c r="A110" s="90">
        <v>98</v>
      </c>
      <c r="B110" s="121">
        <f t="shared" si="16"/>
        <v>0</v>
      </c>
      <c r="C110" s="63"/>
      <c r="D110" s="135"/>
      <c r="E110" s="142"/>
      <c r="F110" s="53">
        <f t="shared" si="17"/>
        <v>0</v>
      </c>
      <c r="G110" s="54">
        <f t="shared" si="18"/>
        <v>0</v>
      </c>
      <c r="H110" s="76"/>
      <c r="I110" s="45"/>
      <c r="J110" s="57"/>
      <c r="K110" s="74">
        <f t="shared" si="10"/>
        <v>0</v>
      </c>
      <c r="L110" s="74">
        <f t="shared" si="11"/>
        <v>0</v>
      </c>
      <c r="M110" s="74">
        <f t="shared" si="12"/>
        <v>0</v>
      </c>
      <c r="N110" s="74">
        <f t="shared" si="13"/>
        <v>0</v>
      </c>
      <c r="O110" s="74">
        <f t="shared" si="14"/>
        <v>0</v>
      </c>
      <c r="P110" s="74">
        <f t="shared" si="15"/>
        <v>0</v>
      </c>
    </row>
    <row r="111" spans="1:16" s="14" customFormat="1" x14ac:dyDescent="0.25">
      <c r="A111" s="90">
        <v>99</v>
      </c>
      <c r="B111" s="121">
        <f t="shared" si="16"/>
        <v>0</v>
      </c>
      <c r="C111" s="60"/>
      <c r="D111" s="135"/>
      <c r="E111" s="139"/>
      <c r="F111" s="53">
        <f t="shared" si="17"/>
        <v>0</v>
      </c>
      <c r="G111" s="54">
        <f t="shared" si="18"/>
        <v>0</v>
      </c>
      <c r="H111" s="76"/>
      <c r="I111" s="45"/>
      <c r="J111" s="57"/>
      <c r="K111" s="74">
        <f t="shared" si="10"/>
        <v>0</v>
      </c>
      <c r="L111" s="74">
        <f t="shared" si="11"/>
        <v>0</v>
      </c>
      <c r="M111" s="74">
        <f t="shared" si="12"/>
        <v>0</v>
      </c>
      <c r="N111" s="74">
        <f t="shared" si="13"/>
        <v>0</v>
      </c>
      <c r="O111" s="74">
        <f t="shared" si="14"/>
        <v>0</v>
      </c>
      <c r="P111" s="74">
        <f t="shared" si="15"/>
        <v>0</v>
      </c>
    </row>
    <row r="112" spans="1:16" s="14" customFormat="1" x14ac:dyDescent="0.25">
      <c r="A112" s="90">
        <v>100</v>
      </c>
      <c r="B112" s="121">
        <f t="shared" si="16"/>
        <v>0</v>
      </c>
      <c r="C112" s="60"/>
      <c r="D112" s="135"/>
      <c r="E112" s="139"/>
      <c r="F112" s="53">
        <f t="shared" si="17"/>
        <v>0</v>
      </c>
      <c r="G112" s="54">
        <f t="shared" si="18"/>
        <v>0</v>
      </c>
      <c r="H112" s="76"/>
      <c r="I112" s="45"/>
      <c r="J112" s="57"/>
      <c r="K112" s="74">
        <f t="shared" si="10"/>
        <v>0</v>
      </c>
      <c r="L112" s="74">
        <f t="shared" si="11"/>
        <v>0</v>
      </c>
      <c r="M112" s="74">
        <f t="shared" si="12"/>
        <v>0</v>
      </c>
      <c r="N112" s="74">
        <f t="shared" si="13"/>
        <v>0</v>
      </c>
      <c r="O112" s="74">
        <f t="shared" si="14"/>
        <v>0</v>
      </c>
      <c r="P112" s="74">
        <f t="shared" si="15"/>
        <v>0</v>
      </c>
    </row>
    <row r="113" spans="1:16" s="14" customFormat="1" x14ac:dyDescent="0.25">
      <c r="A113" s="90">
        <v>101</v>
      </c>
      <c r="B113" s="121">
        <f t="shared" si="16"/>
        <v>0</v>
      </c>
      <c r="C113" s="55"/>
      <c r="D113" s="48"/>
      <c r="E113" s="141"/>
      <c r="F113" s="53">
        <f t="shared" si="17"/>
        <v>0</v>
      </c>
      <c r="G113" s="54">
        <f t="shared" si="18"/>
        <v>0</v>
      </c>
      <c r="H113" s="56"/>
      <c r="I113" s="56"/>
      <c r="J113" s="56"/>
      <c r="K113" s="74">
        <f t="shared" si="10"/>
        <v>0</v>
      </c>
      <c r="L113" s="74">
        <f t="shared" si="11"/>
        <v>0</v>
      </c>
      <c r="M113" s="74">
        <f t="shared" si="12"/>
        <v>0</v>
      </c>
      <c r="N113" s="74">
        <f t="shared" si="13"/>
        <v>0</v>
      </c>
      <c r="O113" s="74">
        <f t="shared" si="14"/>
        <v>0</v>
      </c>
      <c r="P113" s="74">
        <f t="shared" si="15"/>
        <v>0</v>
      </c>
    </row>
    <row r="114" spans="1:16" s="14" customFormat="1" x14ac:dyDescent="0.25">
      <c r="A114" s="90">
        <v>102</v>
      </c>
      <c r="B114" s="121">
        <f t="shared" si="16"/>
        <v>0</v>
      </c>
      <c r="C114" s="63"/>
      <c r="D114" s="135"/>
      <c r="E114" s="142"/>
      <c r="F114" s="53">
        <f t="shared" si="17"/>
        <v>0</v>
      </c>
      <c r="G114" s="54">
        <f t="shared" si="18"/>
        <v>0</v>
      </c>
      <c r="H114" s="76"/>
      <c r="I114" s="45"/>
      <c r="J114" s="57"/>
      <c r="K114" s="74">
        <f t="shared" si="10"/>
        <v>0</v>
      </c>
      <c r="L114" s="74">
        <f t="shared" si="11"/>
        <v>0</v>
      </c>
      <c r="M114" s="74">
        <f t="shared" si="12"/>
        <v>0</v>
      </c>
      <c r="N114" s="74">
        <f t="shared" si="13"/>
        <v>0</v>
      </c>
      <c r="O114" s="74">
        <f t="shared" si="14"/>
        <v>0</v>
      </c>
      <c r="P114" s="74">
        <f t="shared" si="15"/>
        <v>0</v>
      </c>
    </row>
    <row r="115" spans="1:16" s="14" customFormat="1" x14ac:dyDescent="0.25">
      <c r="A115" s="90">
        <v>103</v>
      </c>
      <c r="B115" s="121">
        <f t="shared" si="16"/>
        <v>0</v>
      </c>
      <c r="C115" s="67"/>
      <c r="D115" s="135"/>
      <c r="E115" s="142"/>
      <c r="F115" s="53">
        <f t="shared" si="17"/>
        <v>0</v>
      </c>
      <c r="G115" s="54">
        <f t="shared" si="18"/>
        <v>0</v>
      </c>
      <c r="H115" s="76"/>
      <c r="I115" s="45"/>
      <c r="J115" s="57"/>
      <c r="K115" s="74">
        <f t="shared" si="10"/>
        <v>0</v>
      </c>
      <c r="L115" s="74">
        <f t="shared" si="11"/>
        <v>0</v>
      </c>
      <c r="M115" s="74">
        <f t="shared" si="12"/>
        <v>0</v>
      </c>
      <c r="N115" s="74">
        <f t="shared" si="13"/>
        <v>0</v>
      </c>
      <c r="O115" s="74">
        <f t="shared" si="14"/>
        <v>0</v>
      </c>
      <c r="P115" s="74">
        <f t="shared" si="15"/>
        <v>0</v>
      </c>
    </row>
    <row r="116" spans="1:16" s="14" customFormat="1" x14ac:dyDescent="0.25">
      <c r="A116" s="90">
        <v>104</v>
      </c>
      <c r="B116" s="121">
        <f t="shared" si="16"/>
        <v>0</v>
      </c>
      <c r="C116" s="60"/>
      <c r="D116" s="135"/>
      <c r="E116" s="142"/>
      <c r="F116" s="53">
        <f t="shared" si="17"/>
        <v>0</v>
      </c>
      <c r="G116" s="54">
        <f t="shared" si="18"/>
        <v>0</v>
      </c>
      <c r="H116" s="76"/>
      <c r="I116" s="45"/>
      <c r="J116" s="57"/>
      <c r="K116" s="74">
        <f t="shared" si="10"/>
        <v>0</v>
      </c>
      <c r="L116" s="74">
        <f t="shared" si="11"/>
        <v>0</v>
      </c>
      <c r="M116" s="74">
        <f t="shared" si="12"/>
        <v>0</v>
      </c>
      <c r="N116" s="74">
        <f t="shared" si="13"/>
        <v>0</v>
      </c>
      <c r="O116" s="74">
        <f t="shared" si="14"/>
        <v>0</v>
      </c>
      <c r="P116" s="74">
        <f t="shared" si="15"/>
        <v>0</v>
      </c>
    </row>
    <row r="117" spans="1:16" s="14" customFormat="1" x14ac:dyDescent="0.25">
      <c r="A117" s="90">
        <v>105</v>
      </c>
      <c r="B117" s="121">
        <f t="shared" si="16"/>
        <v>0</v>
      </c>
      <c r="C117" s="63"/>
      <c r="D117" s="135"/>
      <c r="E117" s="142"/>
      <c r="F117" s="53">
        <f t="shared" si="17"/>
        <v>0</v>
      </c>
      <c r="G117" s="54">
        <f t="shared" si="18"/>
        <v>0</v>
      </c>
      <c r="H117" s="76"/>
      <c r="I117" s="45"/>
      <c r="J117" s="57"/>
      <c r="K117" s="74">
        <f t="shared" si="10"/>
        <v>0</v>
      </c>
      <c r="L117" s="74">
        <f t="shared" si="11"/>
        <v>0</v>
      </c>
      <c r="M117" s="74">
        <f t="shared" si="12"/>
        <v>0</v>
      </c>
      <c r="N117" s="74">
        <f t="shared" si="13"/>
        <v>0</v>
      </c>
      <c r="O117" s="74">
        <f t="shared" si="14"/>
        <v>0</v>
      </c>
      <c r="P117" s="74">
        <f t="shared" si="15"/>
        <v>0</v>
      </c>
    </row>
    <row r="118" spans="1:16" s="14" customFormat="1" x14ac:dyDescent="0.25">
      <c r="A118" s="90">
        <v>106</v>
      </c>
      <c r="B118" s="121">
        <f t="shared" si="16"/>
        <v>0</v>
      </c>
      <c r="C118" s="60"/>
      <c r="D118" s="135"/>
      <c r="E118" s="142"/>
      <c r="F118" s="53">
        <f t="shared" si="17"/>
        <v>0</v>
      </c>
      <c r="G118" s="54">
        <f t="shared" si="18"/>
        <v>0</v>
      </c>
      <c r="H118" s="76"/>
      <c r="I118" s="45"/>
      <c r="J118" s="57"/>
      <c r="K118" s="74">
        <f t="shared" si="10"/>
        <v>0</v>
      </c>
      <c r="L118" s="74">
        <f t="shared" si="11"/>
        <v>0</v>
      </c>
      <c r="M118" s="74">
        <f t="shared" si="12"/>
        <v>0</v>
      </c>
      <c r="N118" s="74">
        <f t="shared" si="13"/>
        <v>0</v>
      </c>
      <c r="O118" s="74">
        <f t="shared" si="14"/>
        <v>0</v>
      </c>
      <c r="P118" s="74">
        <f t="shared" si="15"/>
        <v>0</v>
      </c>
    </row>
    <row r="119" spans="1:16" s="14" customFormat="1" x14ac:dyDescent="0.25">
      <c r="A119" s="90">
        <v>107</v>
      </c>
      <c r="B119" s="121">
        <f t="shared" si="16"/>
        <v>0</v>
      </c>
      <c r="C119" s="63"/>
      <c r="D119" s="135"/>
      <c r="E119" s="142"/>
      <c r="F119" s="53">
        <f t="shared" si="17"/>
        <v>0</v>
      </c>
      <c r="G119" s="54">
        <f t="shared" si="18"/>
        <v>0</v>
      </c>
      <c r="H119" s="76"/>
      <c r="I119" s="45"/>
      <c r="J119" s="57"/>
      <c r="K119" s="74">
        <f t="shared" si="10"/>
        <v>0</v>
      </c>
      <c r="L119" s="74">
        <f t="shared" si="11"/>
        <v>0</v>
      </c>
      <c r="M119" s="74">
        <f t="shared" si="12"/>
        <v>0</v>
      </c>
      <c r="N119" s="74">
        <f t="shared" si="13"/>
        <v>0</v>
      </c>
      <c r="O119" s="74">
        <f t="shared" si="14"/>
        <v>0</v>
      </c>
      <c r="P119" s="74">
        <f t="shared" si="15"/>
        <v>0</v>
      </c>
    </row>
    <row r="120" spans="1:16" s="14" customFormat="1" x14ac:dyDescent="0.25">
      <c r="A120" s="90">
        <v>108</v>
      </c>
      <c r="B120" s="121">
        <f t="shared" si="16"/>
        <v>0</v>
      </c>
      <c r="C120" s="60"/>
      <c r="D120" s="135"/>
      <c r="E120" s="142"/>
      <c r="F120" s="53">
        <f t="shared" si="17"/>
        <v>0</v>
      </c>
      <c r="G120" s="54">
        <f t="shared" si="18"/>
        <v>0</v>
      </c>
      <c r="H120" s="76"/>
      <c r="I120" s="45"/>
      <c r="J120" s="57"/>
      <c r="K120" s="74">
        <f t="shared" si="10"/>
        <v>0</v>
      </c>
      <c r="L120" s="74">
        <f t="shared" si="11"/>
        <v>0</v>
      </c>
      <c r="M120" s="74">
        <f t="shared" si="12"/>
        <v>0</v>
      </c>
      <c r="N120" s="74">
        <f t="shared" si="13"/>
        <v>0</v>
      </c>
      <c r="O120" s="74">
        <f t="shared" si="14"/>
        <v>0</v>
      </c>
      <c r="P120" s="74">
        <f t="shared" si="15"/>
        <v>0</v>
      </c>
    </row>
    <row r="121" spans="1:16" s="14" customFormat="1" x14ac:dyDescent="0.25">
      <c r="A121" s="90">
        <v>109</v>
      </c>
      <c r="B121" s="121">
        <f t="shared" si="16"/>
        <v>0</v>
      </c>
      <c r="C121" s="60"/>
      <c r="D121" s="135"/>
      <c r="E121" s="142"/>
      <c r="F121" s="53">
        <f t="shared" si="17"/>
        <v>0</v>
      </c>
      <c r="G121" s="54">
        <f t="shared" si="18"/>
        <v>0</v>
      </c>
      <c r="H121" s="76"/>
      <c r="I121" s="45"/>
      <c r="J121" s="57"/>
      <c r="K121" s="74">
        <f t="shared" si="10"/>
        <v>0</v>
      </c>
      <c r="L121" s="74">
        <f t="shared" si="11"/>
        <v>0</v>
      </c>
      <c r="M121" s="74">
        <f t="shared" si="12"/>
        <v>0</v>
      </c>
      <c r="N121" s="74">
        <f t="shared" si="13"/>
        <v>0</v>
      </c>
      <c r="O121" s="74">
        <f t="shared" si="14"/>
        <v>0</v>
      </c>
      <c r="P121" s="74">
        <f t="shared" si="15"/>
        <v>0</v>
      </c>
    </row>
    <row r="122" spans="1:16" s="14" customFormat="1" x14ac:dyDescent="0.25">
      <c r="A122" s="90">
        <v>110</v>
      </c>
      <c r="B122" s="121">
        <f t="shared" si="16"/>
        <v>0</v>
      </c>
      <c r="C122" s="63"/>
      <c r="D122" s="135"/>
      <c r="E122" s="142"/>
      <c r="F122" s="53">
        <f t="shared" si="17"/>
        <v>0</v>
      </c>
      <c r="G122" s="54">
        <f t="shared" si="18"/>
        <v>0</v>
      </c>
      <c r="H122" s="76"/>
      <c r="I122" s="45"/>
      <c r="J122" s="57"/>
      <c r="K122" s="74">
        <f t="shared" si="10"/>
        <v>0</v>
      </c>
      <c r="L122" s="74">
        <f t="shared" si="11"/>
        <v>0</v>
      </c>
      <c r="M122" s="74">
        <f t="shared" si="12"/>
        <v>0</v>
      </c>
      <c r="N122" s="74">
        <f t="shared" si="13"/>
        <v>0</v>
      </c>
      <c r="O122" s="74">
        <f t="shared" si="14"/>
        <v>0</v>
      </c>
      <c r="P122" s="74">
        <f t="shared" si="15"/>
        <v>0</v>
      </c>
    </row>
    <row r="123" spans="1:16" s="14" customFormat="1" x14ac:dyDescent="0.25">
      <c r="A123" s="90">
        <v>111</v>
      </c>
      <c r="B123" s="121">
        <f t="shared" si="16"/>
        <v>0</v>
      </c>
      <c r="C123" s="67"/>
      <c r="D123" s="135"/>
      <c r="E123" s="142"/>
      <c r="F123" s="53">
        <f t="shared" si="17"/>
        <v>0</v>
      </c>
      <c r="G123" s="54">
        <f t="shared" si="18"/>
        <v>0</v>
      </c>
      <c r="H123" s="76"/>
      <c r="I123" s="45"/>
      <c r="J123" s="57"/>
      <c r="K123" s="74">
        <f t="shared" si="10"/>
        <v>0</v>
      </c>
      <c r="L123" s="74">
        <f t="shared" si="11"/>
        <v>0</v>
      </c>
      <c r="M123" s="74">
        <f t="shared" si="12"/>
        <v>0</v>
      </c>
      <c r="N123" s="74">
        <f t="shared" si="13"/>
        <v>0</v>
      </c>
      <c r="O123" s="74">
        <f t="shared" si="14"/>
        <v>0</v>
      </c>
      <c r="P123" s="74">
        <f t="shared" si="15"/>
        <v>0</v>
      </c>
    </row>
    <row r="124" spans="1:16" s="14" customFormat="1" x14ac:dyDescent="0.25">
      <c r="A124" s="90">
        <v>112</v>
      </c>
      <c r="B124" s="121">
        <f t="shared" si="16"/>
        <v>0</v>
      </c>
      <c r="C124" s="60"/>
      <c r="D124" s="135"/>
      <c r="E124" s="142"/>
      <c r="F124" s="53">
        <f t="shared" si="17"/>
        <v>0</v>
      </c>
      <c r="G124" s="54">
        <f t="shared" si="18"/>
        <v>0</v>
      </c>
      <c r="H124" s="76"/>
      <c r="I124" s="45"/>
      <c r="J124" s="57"/>
      <c r="K124" s="74">
        <f t="shared" si="10"/>
        <v>0</v>
      </c>
      <c r="L124" s="74">
        <f t="shared" si="11"/>
        <v>0</v>
      </c>
      <c r="M124" s="74">
        <f t="shared" si="12"/>
        <v>0</v>
      </c>
      <c r="N124" s="74">
        <f t="shared" si="13"/>
        <v>0</v>
      </c>
      <c r="O124" s="74">
        <f t="shared" si="14"/>
        <v>0</v>
      </c>
      <c r="P124" s="74">
        <f t="shared" si="15"/>
        <v>0</v>
      </c>
    </row>
    <row r="125" spans="1:16" s="14" customFormat="1" x14ac:dyDescent="0.25">
      <c r="A125" s="90">
        <v>113</v>
      </c>
      <c r="B125" s="121">
        <f t="shared" si="16"/>
        <v>0</v>
      </c>
      <c r="C125" s="63"/>
      <c r="D125" s="135"/>
      <c r="E125" s="142"/>
      <c r="F125" s="53">
        <f t="shared" si="17"/>
        <v>0</v>
      </c>
      <c r="G125" s="54">
        <f t="shared" si="18"/>
        <v>0</v>
      </c>
      <c r="H125" s="76"/>
      <c r="I125" s="45"/>
      <c r="J125" s="57"/>
      <c r="K125" s="74">
        <f t="shared" si="10"/>
        <v>0</v>
      </c>
      <c r="L125" s="74">
        <f t="shared" si="11"/>
        <v>0</v>
      </c>
      <c r="M125" s="74">
        <f t="shared" si="12"/>
        <v>0</v>
      </c>
      <c r="N125" s="74">
        <f t="shared" si="13"/>
        <v>0</v>
      </c>
      <c r="O125" s="74">
        <f t="shared" si="14"/>
        <v>0</v>
      </c>
      <c r="P125" s="74">
        <f t="shared" si="15"/>
        <v>0</v>
      </c>
    </row>
    <row r="126" spans="1:16" s="14" customFormat="1" x14ac:dyDescent="0.25">
      <c r="A126" s="90">
        <v>114</v>
      </c>
      <c r="B126" s="121">
        <f t="shared" si="16"/>
        <v>0</v>
      </c>
      <c r="C126" s="60"/>
      <c r="D126" s="135"/>
      <c r="E126" s="139"/>
      <c r="F126" s="53">
        <f t="shared" si="17"/>
        <v>0</v>
      </c>
      <c r="G126" s="54">
        <f t="shared" si="18"/>
        <v>0</v>
      </c>
      <c r="H126" s="76"/>
      <c r="I126" s="45"/>
      <c r="J126" s="57"/>
      <c r="K126" s="74">
        <f t="shared" si="10"/>
        <v>0</v>
      </c>
      <c r="L126" s="74">
        <f t="shared" si="11"/>
        <v>0</v>
      </c>
      <c r="M126" s="74">
        <f t="shared" si="12"/>
        <v>0</v>
      </c>
      <c r="N126" s="74">
        <f t="shared" si="13"/>
        <v>0</v>
      </c>
      <c r="O126" s="74">
        <f t="shared" si="14"/>
        <v>0</v>
      </c>
      <c r="P126" s="74">
        <f t="shared" si="15"/>
        <v>0</v>
      </c>
    </row>
    <row r="127" spans="1:16" s="14" customFormat="1" x14ac:dyDescent="0.25">
      <c r="A127" s="90">
        <v>115</v>
      </c>
      <c r="B127" s="121">
        <f t="shared" si="16"/>
        <v>0</v>
      </c>
      <c r="C127" s="60"/>
      <c r="D127" s="135"/>
      <c r="E127" s="139"/>
      <c r="F127" s="53">
        <f t="shared" si="17"/>
        <v>0</v>
      </c>
      <c r="G127" s="54">
        <f t="shared" si="18"/>
        <v>0</v>
      </c>
      <c r="H127" s="76"/>
      <c r="I127" s="45"/>
      <c r="J127" s="57"/>
      <c r="K127" s="74">
        <f t="shared" si="10"/>
        <v>0</v>
      </c>
      <c r="L127" s="74">
        <f t="shared" si="11"/>
        <v>0</v>
      </c>
      <c r="M127" s="74">
        <f t="shared" si="12"/>
        <v>0</v>
      </c>
      <c r="N127" s="74">
        <f t="shared" si="13"/>
        <v>0</v>
      </c>
      <c r="O127" s="74">
        <f t="shared" si="14"/>
        <v>0</v>
      </c>
      <c r="P127" s="74">
        <f t="shared" si="15"/>
        <v>0</v>
      </c>
    </row>
    <row r="128" spans="1:16" s="14" customFormat="1" x14ac:dyDescent="0.25">
      <c r="A128" s="90">
        <v>116</v>
      </c>
      <c r="B128" s="121">
        <f t="shared" si="16"/>
        <v>0</v>
      </c>
      <c r="C128" s="55"/>
      <c r="D128" s="48"/>
      <c r="E128" s="141"/>
      <c r="F128" s="53">
        <f t="shared" si="17"/>
        <v>0</v>
      </c>
      <c r="G128" s="54">
        <f t="shared" si="18"/>
        <v>0</v>
      </c>
      <c r="H128" s="56"/>
      <c r="I128" s="56"/>
      <c r="J128" s="56"/>
      <c r="K128" s="74">
        <f t="shared" si="10"/>
        <v>0</v>
      </c>
      <c r="L128" s="74">
        <f t="shared" si="11"/>
        <v>0</v>
      </c>
      <c r="M128" s="74">
        <f t="shared" si="12"/>
        <v>0</v>
      </c>
      <c r="N128" s="74">
        <f t="shared" si="13"/>
        <v>0</v>
      </c>
      <c r="O128" s="74">
        <f t="shared" si="14"/>
        <v>0</v>
      </c>
      <c r="P128" s="74">
        <f t="shared" si="15"/>
        <v>0</v>
      </c>
    </row>
    <row r="129" spans="1:16" s="14" customFormat="1" x14ac:dyDescent="0.25">
      <c r="A129" s="90">
        <v>117</v>
      </c>
      <c r="B129" s="121">
        <f t="shared" si="16"/>
        <v>0</v>
      </c>
      <c r="C129" s="63"/>
      <c r="D129" s="135"/>
      <c r="E129" s="142"/>
      <c r="F129" s="53">
        <f t="shared" si="17"/>
        <v>0</v>
      </c>
      <c r="G129" s="54">
        <f t="shared" si="18"/>
        <v>0</v>
      </c>
      <c r="H129" s="76"/>
      <c r="I129" s="45"/>
      <c r="J129" s="57"/>
      <c r="K129" s="74">
        <f t="shared" si="10"/>
        <v>0</v>
      </c>
      <c r="L129" s="74">
        <f t="shared" si="11"/>
        <v>0</v>
      </c>
      <c r="M129" s="74">
        <f t="shared" si="12"/>
        <v>0</v>
      </c>
      <c r="N129" s="74">
        <f t="shared" si="13"/>
        <v>0</v>
      </c>
      <c r="O129" s="74">
        <f t="shared" si="14"/>
        <v>0</v>
      </c>
      <c r="P129" s="74">
        <f t="shared" si="15"/>
        <v>0</v>
      </c>
    </row>
    <row r="130" spans="1:16" s="14" customFormat="1" x14ac:dyDescent="0.25">
      <c r="A130" s="90">
        <v>118</v>
      </c>
      <c r="B130" s="121">
        <f t="shared" si="16"/>
        <v>0</v>
      </c>
      <c r="C130" s="67"/>
      <c r="D130" s="135"/>
      <c r="E130" s="142"/>
      <c r="F130" s="53">
        <f t="shared" si="17"/>
        <v>0</v>
      </c>
      <c r="G130" s="54">
        <f t="shared" si="18"/>
        <v>0</v>
      </c>
      <c r="H130" s="76"/>
      <c r="I130" s="45"/>
      <c r="J130" s="57"/>
      <c r="K130" s="74">
        <f t="shared" si="10"/>
        <v>0</v>
      </c>
      <c r="L130" s="74">
        <f t="shared" si="11"/>
        <v>0</v>
      </c>
      <c r="M130" s="74">
        <f t="shared" si="12"/>
        <v>0</v>
      </c>
      <c r="N130" s="74">
        <f t="shared" si="13"/>
        <v>0</v>
      </c>
      <c r="O130" s="74">
        <f t="shared" si="14"/>
        <v>0</v>
      </c>
      <c r="P130" s="74">
        <f t="shared" si="15"/>
        <v>0</v>
      </c>
    </row>
    <row r="131" spans="1:16" s="14" customFormat="1" x14ac:dyDescent="0.25">
      <c r="A131" s="90">
        <v>119</v>
      </c>
      <c r="B131" s="121">
        <f t="shared" si="16"/>
        <v>0</v>
      </c>
      <c r="C131" s="60"/>
      <c r="D131" s="135"/>
      <c r="E131" s="142"/>
      <c r="F131" s="53">
        <f t="shared" si="17"/>
        <v>0</v>
      </c>
      <c r="G131" s="54">
        <f t="shared" si="18"/>
        <v>0</v>
      </c>
      <c r="H131" s="76"/>
      <c r="I131" s="45"/>
      <c r="J131" s="57"/>
      <c r="K131" s="74">
        <f t="shared" si="10"/>
        <v>0</v>
      </c>
      <c r="L131" s="74">
        <f t="shared" si="11"/>
        <v>0</v>
      </c>
      <c r="M131" s="74">
        <f t="shared" si="12"/>
        <v>0</v>
      </c>
      <c r="N131" s="74">
        <f t="shared" si="13"/>
        <v>0</v>
      </c>
      <c r="O131" s="74">
        <f t="shared" si="14"/>
        <v>0</v>
      </c>
      <c r="P131" s="74">
        <f t="shared" si="15"/>
        <v>0</v>
      </c>
    </row>
    <row r="132" spans="1:16" s="14" customFormat="1" x14ac:dyDescent="0.25">
      <c r="A132" s="90">
        <v>120</v>
      </c>
      <c r="B132" s="121">
        <f t="shared" si="16"/>
        <v>0</v>
      </c>
      <c r="C132" s="63"/>
      <c r="D132" s="135"/>
      <c r="E132" s="142"/>
      <c r="F132" s="53">
        <f t="shared" si="17"/>
        <v>0</v>
      </c>
      <c r="G132" s="54">
        <f t="shared" si="18"/>
        <v>0</v>
      </c>
      <c r="H132" s="76"/>
      <c r="I132" s="45"/>
      <c r="J132" s="57"/>
      <c r="K132" s="74">
        <f t="shared" si="10"/>
        <v>0</v>
      </c>
      <c r="L132" s="74">
        <f t="shared" si="11"/>
        <v>0</v>
      </c>
      <c r="M132" s="74">
        <f t="shared" si="12"/>
        <v>0</v>
      </c>
      <c r="N132" s="74">
        <f t="shared" si="13"/>
        <v>0</v>
      </c>
      <c r="O132" s="74">
        <f t="shared" si="14"/>
        <v>0</v>
      </c>
      <c r="P132" s="74">
        <f t="shared" si="15"/>
        <v>0</v>
      </c>
    </row>
    <row r="133" spans="1:16" s="14" customFormat="1" x14ac:dyDescent="0.25">
      <c r="A133" s="90">
        <v>121</v>
      </c>
      <c r="B133" s="121">
        <f t="shared" si="16"/>
        <v>0</v>
      </c>
      <c r="C133" s="60"/>
      <c r="D133" s="135"/>
      <c r="E133" s="142"/>
      <c r="F133" s="53">
        <f t="shared" si="17"/>
        <v>0</v>
      </c>
      <c r="G133" s="54">
        <f t="shared" si="18"/>
        <v>0</v>
      </c>
      <c r="H133" s="76"/>
      <c r="I133" s="45"/>
      <c r="J133" s="57"/>
      <c r="K133" s="74">
        <f t="shared" si="10"/>
        <v>0</v>
      </c>
      <c r="L133" s="74">
        <f t="shared" si="11"/>
        <v>0</v>
      </c>
      <c r="M133" s="74">
        <f t="shared" si="12"/>
        <v>0</v>
      </c>
      <c r="N133" s="74">
        <f t="shared" si="13"/>
        <v>0</v>
      </c>
      <c r="O133" s="74">
        <f t="shared" si="14"/>
        <v>0</v>
      </c>
      <c r="P133" s="74">
        <f t="shared" si="15"/>
        <v>0</v>
      </c>
    </row>
    <row r="134" spans="1:16" s="14" customFormat="1" x14ac:dyDescent="0.25">
      <c r="A134" s="90">
        <v>122</v>
      </c>
      <c r="B134" s="121">
        <f t="shared" si="16"/>
        <v>0</v>
      </c>
      <c r="C134" s="63"/>
      <c r="D134" s="135"/>
      <c r="E134" s="142"/>
      <c r="F134" s="53">
        <f t="shared" si="17"/>
        <v>0</v>
      </c>
      <c r="G134" s="54">
        <f t="shared" si="18"/>
        <v>0</v>
      </c>
      <c r="H134" s="76"/>
      <c r="I134" s="45"/>
      <c r="J134" s="57"/>
      <c r="K134" s="74">
        <f t="shared" si="10"/>
        <v>0</v>
      </c>
      <c r="L134" s="74">
        <f t="shared" si="11"/>
        <v>0</v>
      </c>
      <c r="M134" s="74">
        <f t="shared" si="12"/>
        <v>0</v>
      </c>
      <c r="N134" s="74">
        <f t="shared" si="13"/>
        <v>0</v>
      </c>
      <c r="O134" s="74">
        <f t="shared" si="14"/>
        <v>0</v>
      </c>
      <c r="P134" s="74">
        <f t="shared" si="15"/>
        <v>0</v>
      </c>
    </row>
    <row r="135" spans="1:16" s="14" customFormat="1" x14ac:dyDescent="0.25">
      <c r="A135" s="90">
        <v>123</v>
      </c>
      <c r="B135" s="121">
        <f t="shared" si="16"/>
        <v>0</v>
      </c>
      <c r="C135" s="60"/>
      <c r="D135" s="135"/>
      <c r="E135" s="142"/>
      <c r="F135" s="53">
        <f t="shared" si="17"/>
        <v>0</v>
      </c>
      <c r="G135" s="54">
        <f t="shared" si="18"/>
        <v>0</v>
      </c>
      <c r="H135" s="76"/>
      <c r="I135" s="45"/>
      <c r="J135" s="57"/>
      <c r="K135" s="74">
        <f t="shared" si="10"/>
        <v>0</v>
      </c>
      <c r="L135" s="74">
        <f t="shared" si="11"/>
        <v>0</v>
      </c>
      <c r="M135" s="74">
        <f t="shared" si="12"/>
        <v>0</v>
      </c>
      <c r="N135" s="74">
        <f t="shared" si="13"/>
        <v>0</v>
      </c>
      <c r="O135" s="74">
        <f t="shared" si="14"/>
        <v>0</v>
      </c>
      <c r="P135" s="74">
        <f t="shared" si="15"/>
        <v>0</v>
      </c>
    </row>
    <row r="136" spans="1:16" s="14" customFormat="1" x14ac:dyDescent="0.25">
      <c r="A136" s="90">
        <v>124</v>
      </c>
      <c r="B136" s="121">
        <f t="shared" si="16"/>
        <v>0</v>
      </c>
      <c r="C136" s="60"/>
      <c r="D136" s="135"/>
      <c r="E136" s="142"/>
      <c r="F136" s="53">
        <f t="shared" si="17"/>
        <v>0</v>
      </c>
      <c r="G136" s="54">
        <f t="shared" si="18"/>
        <v>0</v>
      </c>
      <c r="H136" s="76"/>
      <c r="I136" s="45"/>
      <c r="J136" s="57"/>
      <c r="K136" s="74">
        <f t="shared" si="10"/>
        <v>0</v>
      </c>
      <c r="L136" s="74">
        <f t="shared" si="11"/>
        <v>0</v>
      </c>
      <c r="M136" s="74">
        <f t="shared" si="12"/>
        <v>0</v>
      </c>
      <c r="N136" s="74">
        <f t="shared" si="13"/>
        <v>0</v>
      </c>
      <c r="O136" s="74">
        <f t="shared" si="14"/>
        <v>0</v>
      </c>
      <c r="P136" s="74">
        <f t="shared" si="15"/>
        <v>0</v>
      </c>
    </row>
    <row r="137" spans="1:16" s="14" customFormat="1" x14ac:dyDescent="0.25">
      <c r="A137" s="90">
        <v>125</v>
      </c>
      <c r="B137" s="121">
        <f t="shared" si="16"/>
        <v>0</v>
      </c>
      <c r="C137" s="63"/>
      <c r="D137" s="135"/>
      <c r="E137" s="142"/>
      <c r="F137" s="53">
        <f t="shared" si="17"/>
        <v>0</v>
      </c>
      <c r="G137" s="54">
        <f t="shared" si="18"/>
        <v>0</v>
      </c>
      <c r="H137" s="76"/>
      <c r="I137" s="45"/>
      <c r="J137" s="57"/>
      <c r="K137" s="74">
        <f t="shared" si="10"/>
        <v>0</v>
      </c>
      <c r="L137" s="74">
        <f t="shared" si="11"/>
        <v>0</v>
      </c>
      <c r="M137" s="74">
        <f t="shared" si="12"/>
        <v>0</v>
      </c>
      <c r="N137" s="74">
        <f t="shared" si="13"/>
        <v>0</v>
      </c>
      <c r="O137" s="74">
        <f t="shared" si="14"/>
        <v>0</v>
      </c>
      <c r="P137" s="74">
        <f t="shared" si="15"/>
        <v>0</v>
      </c>
    </row>
    <row r="138" spans="1:16" s="14" customFormat="1" x14ac:dyDescent="0.25">
      <c r="A138" s="90">
        <v>126</v>
      </c>
      <c r="B138" s="121">
        <f t="shared" si="16"/>
        <v>0</v>
      </c>
      <c r="C138" s="67"/>
      <c r="D138" s="135"/>
      <c r="E138" s="142"/>
      <c r="F138" s="53">
        <f t="shared" si="17"/>
        <v>0</v>
      </c>
      <c r="G138" s="54">
        <f t="shared" si="18"/>
        <v>0</v>
      </c>
      <c r="H138" s="76"/>
      <c r="I138" s="45"/>
      <c r="J138" s="57"/>
      <c r="K138" s="74">
        <f t="shared" si="10"/>
        <v>0</v>
      </c>
      <c r="L138" s="74">
        <f t="shared" si="11"/>
        <v>0</v>
      </c>
      <c r="M138" s="74">
        <f t="shared" si="12"/>
        <v>0</v>
      </c>
      <c r="N138" s="74">
        <f t="shared" si="13"/>
        <v>0</v>
      </c>
      <c r="O138" s="74">
        <f t="shared" si="14"/>
        <v>0</v>
      </c>
      <c r="P138" s="74">
        <f t="shared" si="15"/>
        <v>0</v>
      </c>
    </row>
    <row r="139" spans="1:16" s="14" customFormat="1" x14ac:dyDescent="0.25">
      <c r="A139" s="90">
        <v>127</v>
      </c>
      <c r="B139" s="121">
        <f t="shared" si="16"/>
        <v>0</v>
      </c>
      <c r="C139" s="60"/>
      <c r="D139" s="135"/>
      <c r="E139" s="142"/>
      <c r="F139" s="53">
        <f t="shared" si="17"/>
        <v>0</v>
      </c>
      <c r="G139" s="54">
        <f t="shared" si="18"/>
        <v>0</v>
      </c>
      <c r="H139" s="76"/>
      <c r="I139" s="45"/>
      <c r="J139" s="57"/>
      <c r="K139" s="74">
        <f t="shared" si="10"/>
        <v>0</v>
      </c>
      <c r="L139" s="74">
        <f t="shared" si="11"/>
        <v>0</v>
      </c>
      <c r="M139" s="74">
        <f t="shared" si="12"/>
        <v>0</v>
      </c>
      <c r="N139" s="74">
        <f t="shared" si="13"/>
        <v>0</v>
      </c>
      <c r="O139" s="74">
        <f t="shared" si="14"/>
        <v>0</v>
      </c>
      <c r="P139" s="74">
        <f t="shared" si="15"/>
        <v>0</v>
      </c>
    </row>
    <row r="140" spans="1:16" s="14" customFormat="1" x14ac:dyDescent="0.25">
      <c r="A140" s="90">
        <v>128</v>
      </c>
      <c r="B140" s="121">
        <f t="shared" si="16"/>
        <v>0</v>
      </c>
      <c r="C140" s="63"/>
      <c r="D140" s="135"/>
      <c r="E140" s="142"/>
      <c r="F140" s="53">
        <f t="shared" si="17"/>
        <v>0</v>
      </c>
      <c r="G140" s="54">
        <f t="shared" si="18"/>
        <v>0</v>
      </c>
      <c r="H140" s="76"/>
      <c r="I140" s="45"/>
      <c r="J140" s="57"/>
      <c r="K140" s="74">
        <f t="shared" si="10"/>
        <v>0</v>
      </c>
      <c r="L140" s="74">
        <f t="shared" si="11"/>
        <v>0</v>
      </c>
      <c r="M140" s="74">
        <f t="shared" si="12"/>
        <v>0</v>
      </c>
      <c r="N140" s="74">
        <f t="shared" si="13"/>
        <v>0</v>
      </c>
      <c r="O140" s="74">
        <f t="shared" si="14"/>
        <v>0</v>
      </c>
      <c r="P140" s="74">
        <f t="shared" si="15"/>
        <v>0</v>
      </c>
    </row>
    <row r="141" spans="1:16" s="14" customFormat="1" x14ac:dyDescent="0.25">
      <c r="A141" s="90">
        <v>129</v>
      </c>
      <c r="B141" s="121">
        <f t="shared" si="16"/>
        <v>0</v>
      </c>
      <c r="C141" s="60"/>
      <c r="D141" s="135"/>
      <c r="E141" s="139"/>
      <c r="F141" s="53">
        <f t="shared" si="17"/>
        <v>0</v>
      </c>
      <c r="G141" s="54">
        <f t="shared" si="18"/>
        <v>0</v>
      </c>
      <c r="H141" s="76"/>
      <c r="I141" s="45"/>
      <c r="J141" s="57"/>
      <c r="K141" s="74">
        <f t="shared" si="10"/>
        <v>0</v>
      </c>
      <c r="L141" s="74">
        <f t="shared" si="11"/>
        <v>0</v>
      </c>
      <c r="M141" s="74">
        <f t="shared" si="12"/>
        <v>0</v>
      </c>
      <c r="N141" s="74">
        <f t="shared" si="13"/>
        <v>0</v>
      </c>
      <c r="O141" s="74">
        <f t="shared" si="14"/>
        <v>0</v>
      </c>
      <c r="P141" s="74">
        <f t="shared" si="15"/>
        <v>0</v>
      </c>
    </row>
    <row r="142" spans="1:16" s="14" customFormat="1" x14ac:dyDescent="0.25">
      <c r="A142" s="90">
        <v>130</v>
      </c>
      <c r="B142" s="121">
        <f t="shared" si="16"/>
        <v>0</v>
      </c>
      <c r="C142" s="60"/>
      <c r="D142" s="135"/>
      <c r="E142" s="139"/>
      <c r="F142" s="53">
        <f t="shared" si="17"/>
        <v>0</v>
      </c>
      <c r="G142" s="54">
        <f t="shared" si="18"/>
        <v>0</v>
      </c>
      <c r="H142" s="76"/>
      <c r="I142" s="45"/>
      <c r="J142" s="57"/>
      <c r="K142" s="74">
        <f t="shared" si="10"/>
        <v>0</v>
      </c>
      <c r="L142" s="74">
        <f t="shared" si="11"/>
        <v>0</v>
      </c>
      <c r="M142" s="74">
        <f t="shared" si="12"/>
        <v>0</v>
      </c>
      <c r="N142" s="74">
        <f t="shared" si="13"/>
        <v>0</v>
      </c>
      <c r="O142" s="74">
        <f t="shared" si="14"/>
        <v>0</v>
      </c>
      <c r="P142" s="74">
        <f t="shared" si="15"/>
        <v>0</v>
      </c>
    </row>
    <row r="143" spans="1:16" s="14" customFormat="1" x14ac:dyDescent="0.25">
      <c r="A143" s="90">
        <v>131</v>
      </c>
      <c r="B143" s="121">
        <f t="shared" si="16"/>
        <v>0</v>
      </c>
      <c r="C143" s="55"/>
      <c r="D143" s="48"/>
      <c r="E143" s="141"/>
      <c r="F143" s="53">
        <f t="shared" si="17"/>
        <v>0</v>
      </c>
      <c r="G143" s="54">
        <f t="shared" si="18"/>
        <v>0</v>
      </c>
      <c r="H143" s="56"/>
      <c r="I143" s="56"/>
      <c r="J143" s="56"/>
      <c r="K143" s="74">
        <f t="shared" si="10"/>
        <v>0</v>
      </c>
      <c r="L143" s="74">
        <f t="shared" si="11"/>
        <v>0</v>
      </c>
      <c r="M143" s="74">
        <f t="shared" si="12"/>
        <v>0</v>
      </c>
      <c r="N143" s="74">
        <f t="shared" si="13"/>
        <v>0</v>
      </c>
      <c r="O143" s="74">
        <f t="shared" si="14"/>
        <v>0</v>
      </c>
      <c r="P143" s="74">
        <f t="shared" si="15"/>
        <v>0</v>
      </c>
    </row>
    <row r="144" spans="1:16" s="14" customFormat="1" x14ac:dyDescent="0.25">
      <c r="A144" s="90">
        <v>132</v>
      </c>
      <c r="B144" s="121">
        <f t="shared" si="16"/>
        <v>0</v>
      </c>
      <c r="C144" s="63"/>
      <c r="D144" s="135"/>
      <c r="E144" s="142"/>
      <c r="F144" s="53">
        <f t="shared" si="17"/>
        <v>0</v>
      </c>
      <c r="G144" s="54">
        <f t="shared" si="18"/>
        <v>0</v>
      </c>
      <c r="H144" s="76"/>
      <c r="I144" s="45"/>
      <c r="J144" s="57"/>
      <c r="K144" s="74">
        <f t="shared" si="10"/>
        <v>0</v>
      </c>
      <c r="L144" s="74">
        <f t="shared" si="11"/>
        <v>0</v>
      </c>
      <c r="M144" s="74">
        <f t="shared" si="12"/>
        <v>0</v>
      </c>
      <c r="N144" s="74">
        <f t="shared" si="13"/>
        <v>0</v>
      </c>
      <c r="O144" s="74">
        <f t="shared" si="14"/>
        <v>0</v>
      </c>
      <c r="P144" s="74">
        <f t="shared" si="15"/>
        <v>0</v>
      </c>
    </row>
    <row r="145" spans="1:16" s="14" customFormat="1" x14ac:dyDescent="0.25">
      <c r="A145" s="90">
        <v>133</v>
      </c>
      <c r="B145" s="121">
        <f t="shared" si="16"/>
        <v>0</v>
      </c>
      <c r="C145" s="68"/>
      <c r="D145" s="143"/>
      <c r="E145" s="144"/>
      <c r="F145" s="53">
        <f t="shared" si="17"/>
        <v>0</v>
      </c>
      <c r="G145" s="54">
        <f t="shared" si="18"/>
        <v>0</v>
      </c>
      <c r="H145" s="76"/>
      <c r="I145" s="45"/>
      <c r="J145" s="57"/>
      <c r="K145" s="74">
        <f t="shared" ref="K145:K208" si="19">SUM(H145:J145)</f>
        <v>0</v>
      </c>
      <c r="L145" s="74">
        <f t="shared" ref="L145:L208" si="20">ROUND(E145*F145,2)</f>
        <v>0</v>
      </c>
      <c r="M145" s="74">
        <f t="shared" ref="M145:M208" si="21">ROUND(E145*H145,2)</f>
        <v>0</v>
      </c>
      <c r="N145" s="74">
        <f t="shared" ref="N145:N208" si="22">ROUND(E145*I145,2)</f>
        <v>0</v>
      </c>
      <c r="O145" s="74">
        <f t="shared" ref="O145:O208" si="23">ROUND(E145*J145,2)</f>
        <v>0</v>
      </c>
      <c r="P145" s="74">
        <f t="shared" ref="P145:P208" si="24">SUM(M145:O145)</f>
        <v>0</v>
      </c>
    </row>
    <row r="146" spans="1:16" s="14" customFormat="1" x14ac:dyDescent="0.25">
      <c r="A146" s="90">
        <v>134</v>
      </c>
      <c r="B146" s="121">
        <f t="shared" si="16"/>
        <v>0</v>
      </c>
      <c r="C146" s="58"/>
      <c r="D146" s="143"/>
      <c r="E146" s="144"/>
      <c r="F146" s="53">
        <f t="shared" si="17"/>
        <v>0</v>
      </c>
      <c r="G146" s="54">
        <f t="shared" si="18"/>
        <v>0</v>
      </c>
      <c r="H146" s="76"/>
      <c r="I146" s="45"/>
      <c r="J146" s="57"/>
      <c r="K146" s="74">
        <f t="shared" si="19"/>
        <v>0</v>
      </c>
      <c r="L146" s="74">
        <f t="shared" si="20"/>
        <v>0</v>
      </c>
      <c r="M146" s="74">
        <f t="shared" si="21"/>
        <v>0</v>
      </c>
      <c r="N146" s="74">
        <f t="shared" si="22"/>
        <v>0</v>
      </c>
      <c r="O146" s="74">
        <f t="shared" si="23"/>
        <v>0</v>
      </c>
      <c r="P146" s="74">
        <f t="shared" si="24"/>
        <v>0</v>
      </c>
    </row>
    <row r="147" spans="1:16" s="14" customFormat="1" x14ac:dyDescent="0.25">
      <c r="A147" s="90">
        <v>135</v>
      </c>
      <c r="B147" s="121">
        <f t="shared" ref="B147:B210" si="25">IF(G147=5,"L.c.",)</f>
        <v>0</v>
      </c>
      <c r="C147" s="67"/>
      <c r="D147" s="135"/>
      <c r="E147" s="142"/>
      <c r="F147" s="53">
        <f t="shared" ref="F147:F210" si="26">IF(G147=5,H147/G147,)</f>
        <v>0</v>
      </c>
      <c r="G147" s="54">
        <f t="shared" ref="G147:G210" si="27">IF(H147&gt;0,5,)</f>
        <v>0</v>
      </c>
      <c r="H147" s="76"/>
      <c r="I147" s="45"/>
      <c r="J147" s="57"/>
      <c r="K147" s="74">
        <f t="shared" si="19"/>
        <v>0</v>
      </c>
      <c r="L147" s="74">
        <f t="shared" si="20"/>
        <v>0</v>
      </c>
      <c r="M147" s="74">
        <f t="shared" si="21"/>
        <v>0</v>
      </c>
      <c r="N147" s="74">
        <f t="shared" si="22"/>
        <v>0</v>
      </c>
      <c r="O147" s="74">
        <f t="shared" si="23"/>
        <v>0</v>
      </c>
      <c r="P147" s="74">
        <f t="shared" si="24"/>
        <v>0</v>
      </c>
    </row>
    <row r="148" spans="1:16" s="14" customFormat="1" x14ac:dyDescent="0.25">
      <c r="A148" s="90">
        <v>136</v>
      </c>
      <c r="B148" s="121">
        <f t="shared" si="25"/>
        <v>0</v>
      </c>
      <c r="C148" s="60"/>
      <c r="D148" s="135"/>
      <c r="E148" s="142"/>
      <c r="F148" s="53">
        <f t="shared" si="26"/>
        <v>0</v>
      </c>
      <c r="G148" s="54">
        <f t="shared" si="27"/>
        <v>0</v>
      </c>
      <c r="H148" s="76"/>
      <c r="I148" s="45"/>
      <c r="J148" s="57"/>
      <c r="K148" s="74">
        <f t="shared" si="19"/>
        <v>0</v>
      </c>
      <c r="L148" s="74">
        <f t="shared" si="20"/>
        <v>0</v>
      </c>
      <c r="M148" s="74">
        <f t="shared" si="21"/>
        <v>0</v>
      </c>
      <c r="N148" s="74">
        <f t="shared" si="22"/>
        <v>0</v>
      </c>
      <c r="O148" s="74">
        <f t="shared" si="23"/>
        <v>0</v>
      </c>
      <c r="P148" s="74">
        <f t="shared" si="24"/>
        <v>0</v>
      </c>
    </row>
    <row r="149" spans="1:16" s="14" customFormat="1" x14ac:dyDescent="0.25">
      <c r="A149" s="90">
        <v>137</v>
      </c>
      <c r="B149" s="121">
        <f t="shared" si="25"/>
        <v>0</v>
      </c>
      <c r="C149" s="63"/>
      <c r="D149" s="135"/>
      <c r="E149" s="142"/>
      <c r="F149" s="53">
        <f t="shared" si="26"/>
        <v>0</v>
      </c>
      <c r="G149" s="54">
        <f t="shared" si="27"/>
        <v>0</v>
      </c>
      <c r="H149" s="76"/>
      <c r="I149" s="45"/>
      <c r="J149" s="57"/>
      <c r="K149" s="74">
        <f t="shared" si="19"/>
        <v>0</v>
      </c>
      <c r="L149" s="74">
        <f t="shared" si="20"/>
        <v>0</v>
      </c>
      <c r="M149" s="74">
        <f t="shared" si="21"/>
        <v>0</v>
      </c>
      <c r="N149" s="74">
        <f t="shared" si="22"/>
        <v>0</v>
      </c>
      <c r="O149" s="74">
        <f t="shared" si="23"/>
        <v>0</v>
      </c>
      <c r="P149" s="74">
        <f t="shared" si="24"/>
        <v>0</v>
      </c>
    </row>
    <row r="150" spans="1:16" s="14" customFormat="1" x14ac:dyDescent="0.25">
      <c r="A150" s="90">
        <v>138</v>
      </c>
      <c r="B150" s="121">
        <f t="shared" si="25"/>
        <v>0</v>
      </c>
      <c r="C150" s="60"/>
      <c r="D150" s="135"/>
      <c r="E150" s="142"/>
      <c r="F150" s="53">
        <f t="shared" si="26"/>
        <v>0</v>
      </c>
      <c r="G150" s="54">
        <f t="shared" si="27"/>
        <v>0</v>
      </c>
      <c r="H150" s="76"/>
      <c r="I150" s="45"/>
      <c r="J150" s="57"/>
      <c r="K150" s="74">
        <f t="shared" si="19"/>
        <v>0</v>
      </c>
      <c r="L150" s="74">
        <f t="shared" si="20"/>
        <v>0</v>
      </c>
      <c r="M150" s="74">
        <f t="shared" si="21"/>
        <v>0</v>
      </c>
      <c r="N150" s="74">
        <f t="shared" si="22"/>
        <v>0</v>
      </c>
      <c r="O150" s="74">
        <f t="shared" si="23"/>
        <v>0</v>
      </c>
      <c r="P150" s="74">
        <f t="shared" si="24"/>
        <v>0</v>
      </c>
    </row>
    <row r="151" spans="1:16" s="14" customFormat="1" x14ac:dyDescent="0.25">
      <c r="A151" s="90">
        <v>139</v>
      </c>
      <c r="B151" s="121">
        <f t="shared" si="25"/>
        <v>0</v>
      </c>
      <c r="C151" s="63"/>
      <c r="D151" s="135"/>
      <c r="E151" s="142"/>
      <c r="F151" s="53">
        <f t="shared" si="26"/>
        <v>0</v>
      </c>
      <c r="G151" s="54">
        <f t="shared" si="27"/>
        <v>0</v>
      </c>
      <c r="H151" s="76"/>
      <c r="I151" s="45"/>
      <c r="J151" s="57"/>
      <c r="K151" s="74">
        <f t="shared" si="19"/>
        <v>0</v>
      </c>
      <c r="L151" s="74">
        <f t="shared" si="20"/>
        <v>0</v>
      </c>
      <c r="M151" s="74">
        <f t="shared" si="21"/>
        <v>0</v>
      </c>
      <c r="N151" s="74">
        <f t="shared" si="22"/>
        <v>0</v>
      </c>
      <c r="O151" s="74">
        <f t="shared" si="23"/>
        <v>0</v>
      </c>
      <c r="P151" s="74">
        <f t="shared" si="24"/>
        <v>0</v>
      </c>
    </row>
    <row r="152" spans="1:16" s="14" customFormat="1" x14ac:dyDescent="0.25">
      <c r="A152" s="90">
        <v>140</v>
      </c>
      <c r="B152" s="121">
        <f t="shared" si="25"/>
        <v>0</v>
      </c>
      <c r="C152" s="60"/>
      <c r="D152" s="135"/>
      <c r="E152" s="142"/>
      <c r="F152" s="53">
        <f t="shared" si="26"/>
        <v>0</v>
      </c>
      <c r="G152" s="54">
        <f t="shared" si="27"/>
        <v>0</v>
      </c>
      <c r="H152" s="76"/>
      <c r="I152" s="45"/>
      <c r="J152" s="57"/>
      <c r="K152" s="74">
        <f t="shared" si="19"/>
        <v>0</v>
      </c>
      <c r="L152" s="74">
        <f t="shared" si="20"/>
        <v>0</v>
      </c>
      <c r="M152" s="74">
        <f t="shared" si="21"/>
        <v>0</v>
      </c>
      <c r="N152" s="74">
        <f t="shared" si="22"/>
        <v>0</v>
      </c>
      <c r="O152" s="74">
        <f t="shared" si="23"/>
        <v>0</v>
      </c>
      <c r="P152" s="74">
        <f t="shared" si="24"/>
        <v>0</v>
      </c>
    </row>
    <row r="153" spans="1:16" s="14" customFormat="1" x14ac:dyDescent="0.25">
      <c r="A153" s="90">
        <v>141</v>
      </c>
      <c r="B153" s="121">
        <f t="shared" si="25"/>
        <v>0</v>
      </c>
      <c r="C153" s="60"/>
      <c r="D153" s="135"/>
      <c r="E153" s="142"/>
      <c r="F153" s="53">
        <f t="shared" si="26"/>
        <v>0</v>
      </c>
      <c r="G153" s="54">
        <f t="shared" si="27"/>
        <v>0</v>
      </c>
      <c r="H153" s="76"/>
      <c r="I153" s="45"/>
      <c r="J153" s="57"/>
      <c r="K153" s="74">
        <f t="shared" si="19"/>
        <v>0</v>
      </c>
      <c r="L153" s="74">
        <f t="shared" si="20"/>
        <v>0</v>
      </c>
      <c r="M153" s="74">
        <f t="shared" si="21"/>
        <v>0</v>
      </c>
      <c r="N153" s="74">
        <f t="shared" si="22"/>
        <v>0</v>
      </c>
      <c r="O153" s="74">
        <f t="shared" si="23"/>
        <v>0</v>
      </c>
      <c r="P153" s="74">
        <f t="shared" si="24"/>
        <v>0</v>
      </c>
    </row>
    <row r="154" spans="1:16" s="14" customFormat="1" x14ac:dyDescent="0.25">
      <c r="A154" s="90">
        <v>142</v>
      </c>
      <c r="B154" s="121">
        <f t="shared" si="25"/>
        <v>0</v>
      </c>
      <c r="C154" s="63"/>
      <c r="D154" s="135"/>
      <c r="E154" s="142"/>
      <c r="F154" s="53">
        <f t="shared" si="26"/>
        <v>0</v>
      </c>
      <c r="G154" s="54">
        <f t="shared" si="27"/>
        <v>0</v>
      </c>
      <c r="H154" s="76"/>
      <c r="I154" s="45"/>
      <c r="J154" s="57"/>
      <c r="K154" s="74">
        <f t="shared" si="19"/>
        <v>0</v>
      </c>
      <c r="L154" s="74">
        <f t="shared" si="20"/>
        <v>0</v>
      </c>
      <c r="M154" s="74">
        <f t="shared" si="21"/>
        <v>0</v>
      </c>
      <c r="N154" s="74">
        <f t="shared" si="22"/>
        <v>0</v>
      </c>
      <c r="O154" s="74">
        <f t="shared" si="23"/>
        <v>0</v>
      </c>
      <c r="P154" s="74">
        <f t="shared" si="24"/>
        <v>0</v>
      </c>
    </row>
    <row r="155" spans="1:16" s="14" customFormat="1" x14ac:dyDescent="0.25">
      <c r="A155" s="90">
        <v>143</v>
      </c>
      <c r="B155" s="121">
        <f t="shared" si="25"/>
        <v>0</v>
      </c>
      <c r="C155" s="67"/>
      <c r="D155" s="135"/>
      <c r="E155" s="142"/>
      <c r="F155" s="53">
        <f t="shared" si="26"/>
        <v>0</v>
      </c>
      <c r="G155" s="54">
        <f t="shared" si="27"/>
        <v>0</v>
      </c>
      <c r="H155" s="76"/>
      <c r="I155" s="45"/>
      <c r="J155" s="57"/>
      <c r="K155" s="74">
        <f t="shared" si="19"/>
        <v>0</v>
      </c>
      <c r="L155" s="74">
        <f t="shared" si="20"/>
        <v>0</v>
      </c>
      <c r="M155" s="74">
        <f t="shared" si="21"/>
        <v>0</v>
      </c>
      <c r="N155" s="74">
        <f t="shared" si="22"/>
        <v>0</v>
      </c>
      <c r="O155" s="74">
        <f t="shared" si="23"/>
        <v>0</v>
      </c>
      <c r="P155" s="74">
        <f t="shared" si="24"/>
        <v>0</v>
      </c>
    </row>
    <row r="156" spans="1:16" s="14" customFormat="1" x14ac:dyDescent="0.25">
      <c r="A156" s="90">
        <v>144</v>
      </c>
      <c r="B156" s="121">
        <f t="shared" si="25"/>
        <v>0</v>
      </c>
      <c r="C156" s="60"/>
      <c r="D156" s="135"/>
      <c r="E156" s="142"/>
      <c r="F156" s="53">
        <f t="shared" si="26"/>
        <v>0</v>
      </c>
      <c r="G156" s="54">
        <f t="shared" si="27"/>
        <v>0</v>
      </c>
      <c r="H156" s="76"/>
      <c r="I156" s="45"/>
      <c r="J156" s="57"/>
      <c r="K156" s="74">
        <f t="shared" si="19"/>
        <v>0</v>
      </c>
      <c r="L156" s="74">
        <f t="shared" si="20"/>
        <v>0</v>
      </c>
      <c r="M156" s="74">
        <f t="shared" si="21"/>
        <v>0</v>
      </c>
      <c r="N156" s="74">
        <f t="shared" si="22"/>
        <v>0</v>
      </c>
      <c r="O156" s="74">
        <f t="shared" si="23"/>
        <v>0</v>
      </c>
      <c r="P156" s="74">
        <f t="shared" si="24"/>
        <v>0</v>
      </c>
    </row>
    <row r="157" spans="1:16" s="14" customFormat="1" x14ac:dyDescent="0.25">
      <c r="A157" s="90">
        <v>145</v>
      </c>
      <c r="B157" s="121">
        <f t="shared" si="25"/>
        <v>0</v>
      </c>
      <c r="C157" s="63"/>
      <c r="D157" s="135"/>
      <c r="E157" s="142"/>
      <c r="F157" s="53">
        <f t="shared" si="26"/>
        <v>0</v>
      </c>
      <c r="G157" s="54">
        <f t="shared" si="27"/>
        <v>0</v>
      </c>
      <c r="H157" s="76"/>
      <c r="I157" s="45"/>
      <c r="J157" s="57"/>
      <c r="K157" s="74">
        <f t="shared" si="19"/>
        <v>0</v>
      </c>
      <c r="L157" s="74">
        <f t="shared" si="20"/>
        <v>0</v>
      </c>
      <c r="M157" s="74">
        <f t="shared" si="21"/>
        <v>0</v>
      </c>
      <c r="N157" s="74">
        <f t="shared" si="22"/>
        <v>0</v>
      </c>
      <c r="O157" s="74">
        <f t="shared" si="23"/>
        <v>0</v>
      </c>
      <c r="P157" s="74">
        <f t="shared" si="24"/>
        <v>0</v>
      </c>
    </row>
    <row r="158" spans="1:16" s="14" customFormat="1" x14ac:dyDescent="0.25">
      <c r="A158" s="90">
        <v>146</v>
      </c>
      <c r="B158" s="121">
        <f t="shared" si="25"/>
        <v>0</v>
      </c>
      <c r="C158" s="60"/>
      <c r="D158" s="135"/>
      <c r="E158" s="142"/>
      <c r="F158" s="53">
        <f t="shared" si="26"/>
        <v>0</v>
      </c>
      <c r="G158" s="54">
        <f t="shared" si="27"/>
        <v>0</v>
      </c>
      <c r="H158" s="76"/>
      <c r="I158" s="45"/>
      <c r="J158" s="57"/>
      <c r="K158" s="74">
        <f t="shared" si="19"/>
        <v>0</v>
      </c>
      <c r="L158" s="74">
        <f t="shared" si="20"/>
        <v>0</v>
      </c>
      <c r="M158" s="74">
        <f t="shared" si="21"/>
        <v>0</v>
      </c>
      <c r="N158" s="74">
        <f t="shared" si="22"/>
        <v>0</v>
      </c>
      <c r="O158" s="74">
        <f t="shared" si="23"/>
        <v>0</v>
      </c>
      <c r="P158" s="74">
        <f t="shared" si="24"/>
        <v>0</v>
      </c>
    </row>
    <row r="159" spans="1:16" s="14" customFormat="1" x14ac:dyDescent="0.25">
      <c r="A159" s="90">
        <v>147</v>
      </c>
      <c r="B159" s="121">
        <f t="shared" si="25"/>
        <v>0</v>
      </c>
      <c r="C159" s="60"/>
      <c r="D159" s="135"/>
      <c r="E159" s="142"/>
      <c r="F159" s="53">
        <f t="shared" si="26"/>
        <v>0</v>
      </c>
      <c r="G159" s="54">
        <f t="shared" si="27"/>
        <v>0</v>
      </c>
      <c r="H159" s="76"/>
      <c r="I159" s="45"/>
      <c r="J159" s="57"/>
      <c r="K159" s="74">
        <f t="shared" si="19"/>
        <v>0</v>
      </c>
      <c r="L159" s="74">
        <f t="shared" si="20"/>
        <v>0</v>
      </c>
      <c r="M159" s="74">
        <f t="shared" si="21"/>
        <v>0</v>
      </c>
      <c r="N159" s="74">
        <f t="shared" si="22"/>
        <v>0</v>
      </c>
      <c r="O159" s="74">
        <f t="shared" si="23"/>
        <v>0</v>
      </c>
      <c r="P159" s="74">
        <f t="shared" si="24"/>
        <v>0</v>
      </c>
    </row>
    <row r="160" spans="1:16" s="14" customFormat="1" x14ac:dyDescent="0.25">
      <c r="A160" s="90">
        <v>148</v>
      </c>
      <c r="B160" s="121">
        <f t="shared" si="25"/>
        <v>0</v>
      </c>
      <c r="C160" s="63"/>
      <c r="D160" s="135"/>
      <c r="E160" s="142"/>
      <c r="F160" s="53">
        <f t="shared" si="26"/>
        <v>0</v>
      </c>
      <c r="G160" s="54">
        <f t="shared" si="27"/>
        <v>0</v>
      </c>
      <c r="H160" s="76"/>
      <c r="I160" s="45"/>
      <c r="J160" s="57"/>
      <c r="K160" s="74">
        <f t="shared" si="19"/>
        <v>0</v>
      </c>
      <c r="L160" s="74">
        <f t="shared" si="20"/>
        <v>0</v>
      </c>
      <c r="M160" s="74">
        <f t="shared" si="21"/>
        <v>0</v>
      </c>
      <c r="N160" s="74">
        <f t="shared" si="22"/>
        <v>0</v>
      </c>
      <c r="O160" s="74">
        <f t="shared" si="23"/>
        <v>0</v>
      </c>
      <c r="P160" s="74">
        <f t="shared" si="24"/>
        <v>0</v>
      </c>
    </row>
    <row r="161" spans="1:16" s="14" customFormat="1" x14ac:dyDescent="0.25">
      <c r="A161" s="90">
        <v>149</v>
      </c>
      <c r="B161" s="121">
        <f t="shared" si="25"/>
        <v>0</v>
      </c>
      <c r="C161" s="55"/>
      <c r="D161" s="48"/>
      <c r="E161" s="141"/>
      <c r="F161" s="53">
        <f t="shared" si="26"/>
        <v>0</v>
      </c>
      <c r="G161" s="54">
        <f t="shared" si="27"/>
        <v>0</v>
      </c>
      <c r="H161" s="56"/>
      <c r="I161" s="56"/>
      <c r="J161" s="56"/>
      <c r="K161" s="74">
        <f t="shared" si="19"/>
        <v>0</v>
      </c>
      <c r="L161" s="74">
        <f t="shared" si="20"/>
        <v>0</v>
      </c>
      <c r="M161" s="74">
        <f t="shared" si="21"/>
        <v>0</v>
      </c>
      <c r="N161" s="74">
        <f t="shared" si="22"/>
        <v>0</v>
      </c>
      <c r="O161" s="74">
        <f t="shared" si="23"/>
        <v>0</v>
      </c>
      <c r="P161" s="74">
        <f t="shared" si="24"/>
        <v>0</v>
      </c>
    </row>
    <row r="162" spans="1:16" s="14" customFormat="1" x14ac:dyDescent="0.25">
      <c r="A162" s="90">
        <v>150</v>
      </c>
      <c r="B162" s="121">
        <f t="shared" si="25"/>
        <v>0</v>
      </c>
      <c r="C162" s="63"/>
      <c r="D162" s="135"/>
      <c r="E162" s="142"/>
      <c r="F162" s="53">
        <f t="shared" si="26"/>
        <v>0</v>
      </c>
      <c r="G162" s="54">
        <f t="shared" si="27"/>
        <v>0</v>
      </c>
      <c r="H162" s="76"/>
      <c r="I162" s="45"/>
      <c r="J162" s="57"/>
      <c r="K162" s="74">
        <f t="shared" si="19"/>
        <v>0</v>
      </c>
      <c r="L162" s="74">
        <f t="shared" si="20"/>
        <v>0</v>
      </c>
      <c r="M162" s="74">
        <f t="shared" si="21"/>
        <v>0</v>
      </c>
      <c r="N162" s="74">
        <f t="shared" si="22"/>
        <v>0</v>
      </c>
      <c r="O162" s="74">
        <f t="shared" si="23"/>
        <v>0</v>
      </c>
      <c r="P162" s="74">
        <f t="shared" si="24"/>
        <v>0</v>
      </c>
    </row>
    <row r="163" spans="1:16" s="14" customFormat="1" x14ac:dyDescent="0.25">
      <c r="A163" s="90">
        <v>151</v>
      </c>
      <c r="B163" s="121">
        <f t="shared" si="25"/>
        <v>0</v>
      </c>
      <c r="C163" s="67"/>
      <c r="D163" s="135"/>
      <c r="E163" s="142"/>
      <c r="F163" s="53">
        <f t="shared" si="26"/>
        <v>0</v>
      </c>
      <c r="G163" s="54">
        <f t="shared" si="27"/>
        <v>0</v>
      </c>
      <c r="H163" s="76"/>
      <c r="I163" s="45"/>
      <c r="J163" s="57"/>
      <c r="K163" s="74">
        <f t="shared" si="19"/>
        <v>0</v>
      </c>
      <c r="L163" s="74">
        <f t="shared" si="20"/>
        <v>0</v>
      </c>
      <c r="M163" s="74">
        <f t="shared" si="21"/>
        <v>0</v>
      </c>
      <c r="N163" s="74">
        <f t="shared" si="22"/>
        <v>0</v>
      </c>
      <c r="O163" s="74">
        <f t="shared" si="23"/>
        <v>0</v>
      </c>
      <c r="P163" s="74">
        <f t="shared" si="24"/>
        <v>0</v>
      </c>
    </row>
    <row r="164" spans="1:16" s="14" customFormat="1" x14ac:dyDescent="0.25">
      <c r="A164" s="90">
        <v>152</v>
      </c>
      <c r="B164" s="121">
        <f t="shared" si="25"/>
        <v>0</v>
      </c>
      <c r="C164" s="60"/>
      <c r="D164" s="135"/>
      <c r="E164" s="142"/>
      <c r="F164" s="53">
        <f t="shared" si="26"/>
        <v>0</v>
      </c>
      <c r="G164" s="54">
        <f t="shared" si="27"/>
        <v>0</v>
      </c>
      <c r="H164" s="76"/>
      <c r="I164" s="45"/>
      <c r="J164" s="57"/>
      <c r="K164" s="74">
        <f t="shared" si="19"/>
        <v>0</v>
      </c>
      <c r="L164" s="74">
        <f t="shared" si="20"/>
        <v>0</v>
      </c>
      <c r="M164" s="74">
        <f t="shared" si="21"/>
        <v>0</v>
      </c>
      <c r="N164" s="74">
        <f t="shared" si="22"/>
        <v>0</v>
      </c>
      <c r="O164" s="74">
        <f t="shared" si="23"/>
        <v>0</v>
      </c>
      <c r="P164" s="74">
        <f t="shared" si="24"/>
        <v>0</v>
      </c>
    </row>
    <row r="165" spans="1:16" s="14" customFormat="1" x14ac:dyDescent="0.25">
      <c r="A165" s="90">
        <v>153</v>
      </c>
      <c r="B165" s="121">
        <f t="shared" si="25"/>
        <v>0</v>
      </c>
      <c r="C165" s="63"/>
      <c r="D165" s="135"/>
      <c r="E165" s="142"/>
      <c r="F165" s="53">
        <f t="shared" si="26"/>
        <v>0</v>
      </c>
      <c r="G165" s="54">
        <f t="shared" si="27"/>
        <v>0</v>
      </c>
      <c r="H165" s="76"/>
      <c r="I165" s="45"/>
      <c r="J165" s="57"/>
      <c r="K165" s="74">
        <f t="shared" si="19"/>
        <v>0</v>
      </c>
      <c r="L165" s="74">
        <f t="shared" si="20"/>
        <v>0</v>
      </c>
      <c r="M165" s="74">
        <f t="shared" si="21"/>
        <v>0</v>
      </c>
      <c r="N165" s="74">
        <f t="shared" si="22"/>
        <v>0</v>
      </c>
      <c r="O165" s="74">
        <f t="shared" si="23"/>
        <v>0</v>
      </c>
      <c r="P165" s="74">
        <f t="shared" si="24"/>
        <v>0</v>
      </c>
    </row>
    <row r="166" spans="1:16" s="14" customFormat="1" x14ac:dyDescent="0.25">
      <c r="A166" s="90">
        <v>154</v>
      </c>
      <c r="B166" s="121">
        <f t="shared" si="25"/>
        <v>0</v>
      </c>
      <c r="C166" s="60"/>
      <c r="D166" s="135"/>
      <c r="E166" s="142"/>
      <c r="F166" s="53">
        <f t="shared" si="26"/>
        <v>0</v>
      </c>
      <c r="G166" s="54">
        <f t="shared" si="27"/>
        <v>0</v>
      </c>
      <c r="H166" s="76"/>
      <c r="I166" s="45"/>
      <c r="J166" s="57"/>
      <c r="K166" s="74">
        <f t="shared" si="19"/>
        <v>0</v>
      </c>
      <c r="L166" s="74">
        <f t="shared" si="20"/>
        <v>0</v>
      </c>
      <c r="M166" s="74">
        <f t="shared" si="21"/>
        <v>0</v>
      </c>
      <c r="N166" s="74">
        <f t="shared" si="22"/>
        <v>0</v>
      </c>
      <c r="O166" s="74">
        <f t="shared" si="23"/>
        <v>0</v>
      </c>
      <c r="P166" s="74">
        <f t="shared" si="24"/>
        <v>0</v>
      </c>
    </row>
    <row r="167" spans="1:16" s="14" customFormat="1" x14ac:dyDescent="0.25">
      <c r="A167" s="90">
        <v>155</v>
      </c>
      <c r="B167" s="121">
        <f t="shared" si="25"/>
        <v>0</v>
      </c>
      <c r="C167" s="60"/>
      <c r="D167" s="135"/>
      <c r="E167" s="142"/>
      <c r="F167" s="53">
        <f t="shared" si="26"/>
        <v>0</v>
      </c>
      <c r="G167" s="54">
        <f t="shared" si="27"/>
        <v>0</v>
      </c>
      <c r="H167" s="76"/>
      <c r="I167" s="45"/>
      <c r="J167" s="57"/>
      <c r="K167" s="74">
        <f t="shared" si="19"/>
        <v>0</v>
      </c>
      <c r="L167" s="74">
        <f t="shared" si="20"/>
        <v>0</v>
      </c>
      <c r="M167" s="74">
        <f t="shared" si="21"/>
        <v>0</v>
      </c>
      <c r="N167" s="74">
        <f t="shared" si="22"/>
        <v>0</v>
      </c>
      <c r="O167" s="74">
        <f t="shared" si="23"/>
        <v>0</v>
      </c>
      <c r="P167" s="74">
        <f t="shared" si="24"/>
        <v>0</v>
      </c>
    </row>
    <row r="168" spans="1:16" s="14" customFormat="1" x14ac:dyDescent="0.25">
      <c r="A168" s="90">
        <v>156</v>
      </c>
      <c r="B168" s="121">
        <f t="shared" si="25"/>
        <v>0</v>
      </c>
      <c r="C168" s="63"/>
      <c r="D168" s="135"/>
      <c r="E168" s="142"/>
      <c r="F168" s="53">
        <f t="shared" si="26"/>
        <v>0</v>
      </c>
      <c r="G168" s="54">
        <f t="shared" si="27"/>
        <v>0</v>
      </c>
      <c r="H168" s="76"/>
      <c r="I168" s="45"/>
      <c r="J168" s="57"/>
      <c r="K168" s="74">
        <f t="shared" si="19"/>
        <v>0</v>
      </c>
      <c r="L168" s="74">
        <f t="shared" si="20"/>
        <v>0</v>
      </c>
      <c r="M168" s="74">
        <f t="shared" si="21"/>
        <v>0</v>
      </c>
      <c r="N168" s="74">
        <f t="shared" si="22"/>
        <v>0</v>
      </c>
      <c r="O168" s="74">
        <f t="shared" si="23"/>
        <v>0</v>
      </c>
      <c r="P168" s="74">
        <f t="shared" si="24"/>
        <v>0</v>
      </c>
    </row>
    <row r="169" spans="1:16" s="14" customFormat="1" x14ac:dyDescent="0.25">
      <c r="A169" s="90">
        <v>157</v>
      </c>
      <c r="B169" s="121">
        <f t="shared" si="25"/>
        <v>0</v>
      </c>
      <c r="C169" s="60"/>
      <c r="D169" s="135"/>
      <c r="E169" s="142"/>
      <c r="F169" s="53">
        <f t="shared" si="26"/>
        <v>0</v>
      </c>
      <c r="G169" s="54">
        <f t="shared" si="27"/>
        <v>0</v>
      </c>
      <c r="H169" s="76"/>
      <c r="I169" s="45"/>
      <c r="J169" s="57"/>
      <c r="K169" s="74">
        <f t="shared" si="19"/>
        <v>0</v>
      </c>
      <c r="L169" s="74">
        <f t="shared" si="20"/>
        <v>0</v>
      </c>
      <c r="M169" s="74">
        <f t="shared" si="21"/>
        <v>0</v>
      </c>
      <c r="N169" s="74">
        <f t="shared" si="22"/>
        <v>0</v>
      </c>
      <c r="O169" s="74">
        <f t="shared" si="23"/>
        <v>0</v>
      </c>
      <c r="P169" s="74">
        <f t="shared" si="24"/>
        <v>0</v>
      </c>
    </row>
    <row r="170" spans="1:16" s="14" customFormat="1" x14ac:dyDescent="0.25">
      <c r="A170" s="90">
        <v>158</v>
      </c>
      <c r="B170" s="121">
        <f t="shared" si="25"/>
        <v>0</v>
      </c>
      <c r="C170" s="60"/>
      <c r="D170" s="135"/>
      <c r="E170" s="142"/>
      <c r="F170" s="53">
        <f t="shared" si="26"/>
        <v>0</v>
      </c>
      <c r="G170" s="54">
        <f t="shared" si="27"/>
        <v>0</v>
      </c>
      <c r="H170" s="76"/>
      <c r="I170" s="45"/>
      <c r="J170" s="57"/>
      <c r="K170" s="74">
        <f t="shared" si="19"/>
        <v>0</v>
      </c>
      <c r="L170" s="74">
        <f t="shared" si="20"/>
        <v>0</v>
      </c>
      <c r="M170" s="74">
        <f t="shared" si="21"/>
        <v>0</v>
      </c>
      <c r="N170" s="74">
        <f t="shared" si="22"/>
        <v>0</v>
      </c>
      <c r="O170" s="74">
        <f t="shared" si="23"/>
        <v>0</v>
      </c>
      <c r="P170" s="74">
        <f t="shared" si="24"/>
        <v>0</v>
      </c>
    </row>
    <row r="171" spans="1:16" s="14" customFormat="1" x14ac:dyDescent="0.25">
      <c r="A171" s="90">
        <v>159</v>
      </c>
      <c r="B171" s="121">
        <f t="shared" si="25"/>
        <v>0</v>
      </c>
      <c r="C171" s="63"/>
      <c r="D171" s="135"/>
      <c r="E171" s="142"/>
      <c r="F171" s="53">
        <f t="shared" si="26"/>
        <v>0</v>
      </c>
      <c r="G171" s="54">
        <f t="shared" si="27"/>
        <v>0</v>
      </c>
      <c r="H171" s="76"/>
      <c r="I171" s="45"/>
      <c r="J171" s="57"/>
      <c r="K171" s="74">
        <f t="shared" si="19"/>
        <v>0</v>
      </c>
      <c r="L171" s="74">
        <f t="shared" si="20"/>
        <v>0</v>
      </c>
      <c r="M171" s="74">
        <f t="shared" si="21"/>
        <v>0</v>
      </c>
      <c r="N171" s="74">
        <f t="shared" si="22"/>
        <v>0</v>
      </c>
      <c r="O171" s="74">
        <f t="shared" si="23"/>
        <v>0</v>
      </c>
      <c r="P171" s="74">
        <f t="shared" si="24"/>
        <v>0</v>
      </c>
    </row>
    <row r="172" spans="1:16" s="14" customFormat="1" x14ac:dyDescent="0.25">
      <c r="A172" s="90">
        <v>160</v>
      </c>
      <c r="B172" s="121">
        <f t="shared" si="25"/>
        <v>0</v>
      </c>
      <c r="C172" s="67"/>
      <c r="D172" s="135"/>
      <c r="E172" s="142"/>
      <c r="F172" s="53">
        <f t="shared" si="26"/>
        <v>0</v>
      </c>
      <c r="G172" s="54">
        <f t="shared" si="27"/>
        <v>0</v>
      </c>
      <c r="H172" s="76"/>
      <c r="I172" s="45"/>
      <c r="J172" s="57"/>
      <c r="K172" s="74">
        <f t="shared" si="19"/>
        <v>0</v>
      </c>
      <c r="L172" s="74">
        <f t="shared" si="20"/>
        <v>0</v>
      </c>
      <c r="M172" s="74">
        <f t="shared" si="21"/>
        <v>0</v>
      </c>
      <c r="N172" s="74">
        <f t="shared" si="22"/>
        <v>0</v>
      </c>
      <c r="O172" s="74">
        <f t="shared" si="23"/>
        <v>0</v>
      </c>
      <c r="P172" s="74">
        <f t="shared" si="24"/>
        <v>0</v>
      </c>
    </row>
    <row r="173" spans="1:16" s="14" customFormat="1" x14ac:dyDescent="0.25">
      <c r="A173" s="90">
        <v>161</v>
      </c>
      <c r="B173" s="121">
        <f t="shared" si="25"/>
        <v>0</v>
      </c>
      <c r="C173" s="60"/>
      <c r="D173" s="135"/>
      <c r="E173" s="142"/>
      <c r="F173" s="53">
        <f t="shared" si="26"/>
        <v>0</v>
      </c>
      <c r="G173" s="54">
        <f t="shared" si="27"/>
        <v>0</v>
      </c>
      <c r="H173" s="76"/>
      <c r="I173" s="45"/>
      <c r="J173" s="57"/>
      <c r="K173" s="74">
        <f t="shared" si="19"/>
        <v>0</v>
      </c>
      <c r="L173" s="74">
        <f t="shared" si="20"/>
        <v>0</v>
      </c>
      <c r="M173" s="74">
        <f t="shared" si="21"/>
        <v>0</v>
      </c>
      <c r="N173" s="74">
        <f t="shared" si="22"/>
        <v>0</v>
      </c>
      <c r="O173" s="74">
        <f t="shared" si="23"/>
        <v>0</v>
      </c>
      <c r="P173" s="74">
        <f t="shared" si="24"/>
        <v>0</v>
      </c>
    </row>
    <row r="174" spans="1:16" s="14" customFormat="1" x14ac:dyDescent="0.25">
      <c r="A174" s="90">
        <v>162</v>
      </c>
      <c r="B174" s="121">
        <f t="shared" si="25"/>
        <v>0</v>
      </c>
      <c r="C174" s="63"/>
      <c r="D174" s="135"/>
      <c r="E174" s="142"/>
      <c r="F174" s="53">
        <f t="shared" si="26"/>
        <v>0</v>
      </c>
      <c r="G174" s="54">
        <f t="shared" si="27"/>
        <v>0</v>
      </c>
      <c r="H174" s="76"/>
      <c r="I174" s="45"/>
      <c r="J174" s="57"/>
      <c r="K174" s="74">
        <f t="shared" si="19"/>
        <v>0</v>
      </c>
      <c r="L174" s="74">
        <f t="shared" si="20"/>
        <v>0</v>
      </c>
      <c r="M174" s="74">
        <f t="shared" si="21"/>
        <v>0</v>
      </c>
      <c r="N174" s="74">
        <f t="shared" si="22"/>
        <v>0</v>
      </c>
      <c r="O174" s="74">
        <f t="shared" si="23"/>
        <v>0</v>
      </c>
      <c r="P174" s="74">
        <f t="shared" si="24"/>
        <v>0</v>
      </c>
    </row>
    <row r="175" spans="1:16" s="14" customFormat="1" x14ac:dyDescent="0.25">
      <c r="A175" s="90">
        <v>163</v>
      </c>
      <c r="B175" s="121">
        <f t="shared" si="25"/>
        <v>0</v>
      </c>
      <c r="C175" s="60"/>
      <c r="D175" s="135"/>
      <c r="E175" s="142"/>
      <c r="F175" s="53">
        <f t="shared" si="26"/>
        <v>0</v>
      </c>
      <c r="G175" s="54">
        <f t="shared" si="27"/>
        <v>0</v>
      </c>
      <c r="H175" s="76"/>
      <c r="I175" s="45"/>
      <c r="J175" s="57"/>
      <c r="K175" s="74">
        <f t="shared" si="19"/>
        <v>0</v>
      </c>
      <c r="L175" s="74">
        <f t="shared" si="20"/>
        <v>0</v>
      </c>
      <c r="M175" s="74">
        <f t="shared" si="21"/>
        <v>0</v>
      </c>
      <c r="N175" s="74">
        <f t="shared" si="22"/>
        <v>0</v>
      </c>
      <c r="O175" s="74">
        <f t="shared" si="23"/>
        <v>0</v>
      </c>
      <c r="P175" s="74">
        <f t="shared" si="24"/>
        <v>0</v>
      </c>
    </row>
    <row r="176" spans="1:16" s="14" customFormat="1" x14ac:dyDescent="0.25">
      <c r="A176" s="90">
        <v>164</v>
      </c>
      <c r="B176" s="121">
        <f t="shared" si="25"/>
        <v>0</v>
      </c>
      <c r="C176" s="60"/>
      <c r="D176" s="135"/>
      <c r="E176" s="142"/>
      <c r="F176" s="53">
        <f t="shared" si="26"/>
        <v>0</v>
      </c>
      <c r="G176" s="54">
        <f t="shared" si="27"/>
        <v>0</v>
      </c>
      <c r="H176" s="76"/>
      <c r="I176" s="45"/>
      <c r="J176" s="57"/>
      <c r="K176" s="74">
        <f t="shared" si="19"/>
        <v>0</v>
      </c>
      <c r="L176" s="74">
        <f t="shared" si="20"/>
        <v>0</v>
      </c>
      <c r="M176" s="74">
        <f t="shared" si="21"/>
        <v>0</v>
      </c>
      <c r="N176" s="74">
        <f t="shared" si="22"/>
        <v>0</v>
      </c>
      <c r="O176" s="74">
        <f t="shared" si="23"/>
        <v>0</v>
      </c>
      <c r="P176" s="74">
        <f t="shared" si="24"/>
        <v>0</v>
      </c>
    </row>
    <row r="177" spans="1:16" s="14" customFormat="1" x14ac:dyDescent="0.25">
      <c r="A177" s="90">
        <v>165</v>
      </c>
      <c r="B177" s="121">
        <f t="shared" si="25"/>
        <v>0</v>
      </c>
      <c r="C177" s="55"/>
      <c r="D177" s="48"/>
      <c r="E177" s="141"/>
      <c r="F177" s="53">
        <f t="shared" si="26"/>
        <v>0</v>
      </c>
      <c r="G177" s="54">
        <f t="shared" si="27"/>
        <v>0</v>
      </c>
      <c r="H177" s="56"/>
      <c r="I177" s="56"/>
      <c r="J177" s="56"/>
      <c r="K177" s="74">
        <f t="shared" si="19"/>
        <v>0</v>
      </c>
      <c r="L177" s="74">
        <f t="shared" si="20"/>
        <v>0</v>
      </c>
      <c r="M177" s="74">
        <f t="shared" si="21"/>
        <v>0</v>
      </c>
      <c r="N177" s="74">
        <f t="shared" si="22"/>
        <v>0</v>
      </c>
      <c r="O177" s="74">
        <f t="shared" si="23"/>
        <v>0</v>
      </c>
      <c r="P177" s="74">
        <f t="shared" si="24"/>
        <v>0</v>
      </c>
    </row>
    <row r="178" spans="1:16" s="14" customFormat="1" x14ac:dyDescent="0.25">
      <c r="A178" s="90">
        <v>166</v>
      </c>
      <c r="B178" s="121">
        <f t="shared" si="25"/>
        <v>0</v>
      </c>
      <c r="C178" s="63"/>
      <c r="D178" s="135"/>
      <c r="E178" s="142"/>
      <c r="F178" s="53">
        <f t="shared" si="26"/>
        <v>0</v>
      </c>
      <c r="G178" s="54">
        <f t="shared" si="27"/>
        <v>0</v>
      </c>
      <c r="H178" s="76"/>
      <c r="I178" s="45"/>
      <c r="J178" s="57"/>
      <c r="K178" s="74">
        <f t="shared" si="19"/>
        <v>0</v>
      </c>
      <c r="L178" s="74">
        <f t="shared" si="20"/>
        <v>0</v>
      </c>
      <c r="M178" s="74">
        <f t="shared" si="21"/>
        <v>0</v>
      </c>
      <c r="N178" s="74">
        <f t="shared" si="22"/>
        <v>0</v>
      </c>
      <c r="O178" s="74">
        <f t="shared" si="23"/>
        <v>0</v>
      </c>
      <c r="P178" s="74">
        <f t="shared" si="24"/>
        <v>0</v>
      </c>
    </row>
    <row r="179" spans="1:16" s="14" customFormat="1" x14ac:dyDescent="0.25">
      <c r="A179" s="90">
        <v>167</v>
      </c>
      <c r="B179" s="121">
        <f t="shared" si="25"/>
        <v>0</v>
      </c>
      <c r="C179" s="67"/>
      <c r="D179" s="135"/>
      <c r="E179" s="142"/>
      <c r="F179" s="53">
        <f t="shared" si="26"/>
        <v>0</v>
      </c>
      <c r="G179" s="54">
        <f t="shared" si="27"/>
        <v>0</v>
      </c>
      <c r="H179" s="76"/>
      <c r="I179" s="45"/>
      <c r="J179" s="57"/>
      <c r="K179" s="74">
        <f t="shared" si="19"/>
        <v>0</v>
      </c>
      <c r="L179" s="74">
        <f t="shared" si="20"/>
        <v>0</v>
      </c>
      <c r="M179" s="74">
        <f t="shared" si="21"/>
        <v>0</v>
      </c>
      <c r="N179" s="74">
        <f t="shared" si="22"/>
        <v>0</v>
      </c>
      <c r="O179" s="74">
        <f t="shared" si="23"/>
        <v>0</v>
      </c>
      <c r="P179" s="74">
        <f t="shared" si="24"/>
        <v>0</v>
      </c>
    </row>
    <row r="180" spans="1:16" s="14" customFormat="1" x14ac:dyDescent="0.25">
      <c r="A180" s="90">
        <v>168</v>
      </c>
      <c r="B180" s="121">
        <f t="shared" si="25"/>
        <v>0</v>
      </c>
      <c r="C180" s="60"/>
      <c r="D180" s="135"/>
      <c r="E180" s="142"/>
      <c r="F180" s="53">
        <f t="shared" si="26"/>
        <v>0</v>
      </c>
      <c r="G180" s="54">
        <f t="shared" si="27"/>
        <v>0</v>
      </c>
      <c r="H180" s="76"/>
      <c r="I180" s="45"/>
      <c r="J180" s="57"/>
      <c r="K180" s="74">
        <f t="shared" si="19"/>
        <v>0</v>
      </c>
      <c r="L180" s="74">
        <f t="shared" si="20"/>
        <v>0</v>
      </c>
      <c r="M180" s="74">
        <f t="shared" si="21"/>
        <v>0</v>
      </c>
      <c r="N180" s="74">
        <f t="shared" si="22"/>
        <v>0</v>
      </c>
      <c r="O180" s="74">
        <f t="shared" si="23"/>
        <v>0</v>
      </c>
      <c r="P180" s="74">
        <f t="shared" si="24"/>
        <v>0</v>
      </c>
    </row>
    <row r="181" spans="1:16" s="14" customFormat="1" x14ac:dyDescent="0.25">
      <c r="A181" s="90">
        <v>169</v>
      </c>
      <c r="B181" s="121">
        <f t="shared" si="25"/>
        <v>0</v>
      </c>
      <c r="C181" s="63"/>
      <c r="D181" s="135"/>
      <c r="E181" s="142"/>
      <c r="F181" s="53">
        <f t="shared" si="26"/>
        <v>0</v>
      </c>
      <c r="G181" s="54">
        <f t="shared" si="27"/>
        <v>0</v>
      </c>
      <c r="H181" s="76"/>
      <c r="I181" s="45"/>
      <c r="J181" s="57"/>
      <c r="K181" s="74">
        <f t="shared" si="19"/>
        <v>0</v>
      </c>
      <c r="L181" s="74">
        <f t="shared" si="20"/>
        <v>0</v>
      </c>
      <c r="M181" s="74">
        <f t="shared" si="21"/>
        <v>0</v>
      </c>
      <c r="N181" s="74">
        <f t="shared" si="22"/>
        <v>0</v>
      </c>
      <c r="O181" s="74">
        <f t="shared" si="23"/>
        <v>0</v>
      </c>
      <c r="P181" s="74">
        <f t="shared" si="24"/>
        <v>0</v>
      </c>
    </row>
    <row r="182" spans="1:16" s="14" customFormat="1" x14ac:dyDescent="0.25">
      <c r="A182" s="90">
        <v>170</v>
      </c>
      <c r="B182" s="121">
        <f t="shared" si="25"/>
        <v>0</v>
      </c>
      <c r="C182" s="60"/>
      <c r="D182" s="135"/>
      <c r="E182" s="142"/>
      <c r="F182" s="53">
        <f t="shared" si="26"/>
        <v>0</v>
      </c>
      <c r="G182" s="54">
        <f t="shared" si="27"/>
        <v>0</v>
      </c>
      <c r="H182" s="76"/>
      <c r="I182" s="45"/>
      <c r="J182" s="57"/>
      <c r="K182" s="74">
        <f t="shared" si="19"/>
        <v>0</v>
      </c>
      <c r="L182" s="74">
        <f t="shared" si="20"/>
        <v>0</v>
      </c>
      <c r="M182" s="74">
        <f t="shared" si="21"/>
        <v>0</v>
      </c>
      <c r="N182" s="74">
        <f t="shared" si="22"/>
        <v>0</v>
      </c>
      <c r="O182" s="74">
        <f t="shared" si="23"/>
        <v>0</v>
      </c>
      <c r="P182" s="74">
        <f t="shared" si="24"/>
        <v>0</v>
      </c>
    </row>
    <row r="183" spans="1:16" s="14" customFormat="1" x14ac:dyDescent="0.25">
      <c r="A183" s="90">
        <v>171</v>
      </c>
      <c r="B183" s="121">
        <f t="shared" si="25"/>
        <v>0</v>
      </c>
      <c r="C183" s="60"/>
      <c r="D183" s="135"/>
      <c r="E183" s="142"/>
      <c r="F183" s="53">
        <f t="shared" si="26"/>
        <v>0</v>
      </c>
      <c r="G183" s="54">
        <f t="shared" si="27"/>
        <v>0</v>
      </c>
      <c r="H183" s="76"/>
      <c r="I183" s="45"/>
      <c r="J183" s="57"/>
      <c r="K183" s="74">
        <f t="shared" si="19"/>
        <v>0</v>
      </c>
      <c r="L183" s="74">
        <f t="shared" si="20"/>
        <v>0</v>
      </c>
      <c r="M183" s="74">
        <f t="shared" si="21"/>
        <v>0</v>
      </c>
      <c r="N183" s="74">
        <f t="shared" si="22"/>
        <v>0</v>
      </c>
      <c r="O183" s="74">
        <f t="shared" si="23"/>
        <v>0</v>
      </c>
      <c r="P183" s="74">
        <f t="shared" si="24"/>
        <v>0</v>
      </c>
    </row>
    <row r="184" spans="1:16" s="14" customFormat="1" x14ac:dyDescent="0.25">
      <c r="A184" s="90">
        <v>172</v>
      </c>
      <c r="B184" s="121">
        <f t="shared" si="25"/>
        <v>0</v>
      </c>
      <c r="C184" s="63"/>
      <c r="D184" s="135"/>
      <c r="E184" s="142"/>
      <c r="F184" s="53">
        <f t="shared" si="26"/>
        <v>0</v>
      </c>
      <c r="G184" s="54">
        <f t="shared" si="27"/>
        <v>0</v>
      </c>
      <c r="H184" s="76"/>
      <c r="I184" s="45"/>
      <c r="J184" s="57"/>
      <c r="K184" s="74">
        <f t="shared" si="19"/>
        <v>0</v>
      </c>
      <c r="L184" s="74">
        <f t="shared" si="20"/>
        <v>0</v>
      </c>
      <c r="M184" s="74">
        <f t="shared" si="21"/>
        <v>0</v>
      </c>
      <c r="N184" s="74">
        <f t="shared" si="22"/>
        <v>0</v>
      </c>
      <c r="O184" s="74">
        <f t="shared" si="23"/>
        <v>0</v>
      </c>
      <c r="P184" s="74">
        <f t="shared" si="24"/>
        <v>0</v>
      </c>
    </row>
    <row r="185" spans="1:16" s="14" customFormat="1" x14ac:dyDescent="0.25">
      <c r="A185" s="90">
        <v>173</v>
      </c>
      <c r="B185" s="121">
        <f t="shared" si="25"/>
        <v>0</v>
      </c>
      <c r="C185" s="60"/>
      <c r="D185" s="135"/>
      <c r="E185" s="142"/>
      <c r="F185" s="53">
        <f t="shared" si="26"/>
        <v>0</v>
      </c>
      <c r="G185" s="54">
        <f t="shared" si="27"/>
        <v>0</v>
      </c>
      <c r="H185" s="76"/>
      <c r="I185" s="45"/>
      <c r="J185" s="57"/>
      <c r="K185" s="74">
        <f t="shared" si="19"/>
        <v>0</v>
      </c>
      <c r="L185" s="74">
        <f t="shared" si="20"/>
        <v>0</v>
      </c>
      <c r="M185" s="74">
        <f t="shared" si="21"/>
        <v>0</v>
      </c>
      <c r="N185" s="74">
        <f t="shared" si="22"/>
        <v>0</v>
      </c>
      <c r="O185" s="74">
        <f t="shared" si="23"/>
        <v>0</v>
      </c>
      <c r="P185" s="74">
        <f t="shared" si="24"/>
        <v>0</v>
      </c>
    </row>
    <row r="186" spans="1:16" s="14" customFormat="1" x14ac:dyDescent="0.25">
      <c r="A186" s="90">
        <v>174</v>
      </c>
      <c r="B186" s="121">
        <f t="shared" si="25"/>
        <v>0</v>
      </c>
      <c r="C186" s="60"/>
      <c r="D186" s="135"/>
      <c r="E186" s="142"/>
      <c r="F186" s="53">
        <f t="shared" si="26"/>
        <v>0</v>
      </c>
      <c r="G186" s="54">
        <f t="shared" si="27"/>
        <v>0</v>
      </c>
      <c r="H186" s="76"/>
      <c r="I186" s="45"/>
      <c r="J186" s="57"/>
      <c r="K186" s="74">
        <f t="shared" si="19"/>
        <v>0</v>
      </c>
      <c r="L186" s="74">
        <f t="shared" si="20"/>
        <v>0</v>
      </c>
      <c r="M186" s="74">
        <f t="shared" si="21"/>
        <v>0</v>
      </c>
      <c r="N186" s="74">
        <f t="shared" si="22"/>
        <v>0</v>
      </c>
      <c r="O186" s="74">
        <f t="shared" si="23"/>
        <v>0</v>
      </c>
      <c r="P186" s="74">
        <f t="shared" si="24"/>
        <v>0</v>
      </c>
    </row>
    <row r="187" spans="1:16" s="14" customFormat="1" x14ac:dyDescent="0.25">
      <c r="A187" s="90">
        <v>175</v>
      </c>
      <c r="B187" s="121">
        <f t="shared" si="25"/>
        <v>0</v>
      </c>
      <c r="C187" s="63"/>
      <c r="D187" s="135"/>
      <c r="E187" s="142"/>
      <c r="F187" s="53">
        <f t="shared" si="26"/>
        <v>0</v>
      </c>
      <c r="G187" s="54">
        <f t="shared" si="27"/>
        <v>0</v>
      </c>
      <c r="H187" s="76"/>
      <c r="I187" s="45"/>
      <c r="J187" s="57"/>
      <c r="K187" s="74">
        <f t="shared" si="19"/>
        <v>0</v>
      </c>
      <c r="L187" s="74">
        <f t="shared" si="20"/>
        <v>0</v>
      </c>
      <c r="M187" s="74">
        <f t="shared" si="21"/>
        <v>0</v>
      </c>
      <c r="N187" s="74">
        <f t="shared" si="22"/>
        <v>0</v>
      </c>
      <c r="O187" s="74">
        <f t="shared" si="23"/>
        <v>0</v>
      </c>
      <c r="P187" s="74">
        <f t="shared" si="24"/>
        <v>0</v>
      </c>
    </row>
    <row r="188" spans="1:16" s="14" customFormat="1" x14ac:dyDescent="0.25">
      <c r="A188" s="90">
        <v>176</v>
      </c>
      <c r="B188" s="121">
        <f t="shared" si="25"/>
        <v>0</v>
      </c>
      <c r="C188" s="67"/>
      <c r="D188" s="135"/>
      <c r="E188" s="142"/>
      <c r="F188" s="53">
        <f t="shared" si="26"/>
        <v>0</v>
      </c>
      <c r="G188" s="54">
        <f t="shared" si="27"/>
        <v>0</v>
      </c>
      <c r="H188" s="76"/>
      <c r="I188" s="45"/>
      <c r="J188" s="57"/>
      <c r="K188" s="74">
        <f t="shared" si="19"/>
        <v>0</v>
      </c>
      <c r="L188" s="74">
        <f t="shared" si="20"/>
        <v>0</v>
      </c>
      <c r="M188" s="74">
        <f t="shared" si="21"/>
        <v>0</v>
      </c>
      <c r="N188" s="74">
        <f t="shared" si="22"/>
        <v>0</v>
      </c>
      <c r="O188" s="74">
        <f t="shared" si="23"/>
        <v>0</v>
      </c>
      <c r="P188" s="74">
        <f t="shared" si="24"/>
        <v>0</v>
      </c>
    </row>
    <row r="189" spans="1:16" s="14" customFormat="1" x14ac:dyDescent="0.25">
      <c r="A189" s="90">
        <v>177</v>
      </c>
      <c r="B189" s="121">
        <f t="shared" si="25"/>
        <v>0</v>
      </c>
      <c r="C189" s="60"/>
      <c r="D189" s="135"/>
      <c r="E189" s="142"/>
      <c r="F189" s="53">
        <f t="shared" si="26"/>
        <v>0</v>
      </c>
      <c r="G189" s="54">
        <f t="shared" si="27"/>
        <v>0</v>
      </c>
      <c r="H189" s="76"/>
      <c r="I189" s="45"/>
      <c r="J189" s="57"/>
      <c r="K189" s="74">
        <f t="shared" si="19"/>
        <v>0</v>
      </c>
      <c r="L189" s="74">
        <f t="shared" si="20"/>
        <v>0</v>
      </c>
      <c r="M189" s="74">
        <f t="shared" si="21"/>
        <v>0</v>
      </c>
      <c r="N189" s="74">
        <f t="shared" si="22"/>
        <v>0</v>
      </c>
      <c r="O189" s="74">
        <f t="shared" si="23"/>
        <v>0</v>
      </c>
      <c r="P189" s="74">
        <f t="shared" si="24"/>
        <v>0</v>
      </c>
    </row>
    <row r="190" spans="1:16" s="14" customFormat="1" x14ac:dyDescent="0.25">
      <c r="A190" s="90">
        <v>178</v>
      </c>
      <c r="B190" s="121">
        <f t="shared" si="25"/>
        <v>0</v>
      </c>
      <c r="C190" s="63"/>
      <c r="D190" s="135"/>
      <c r="E190" s="142"/>
      <c r="F190" s="53">
        <f t="shared" si="26"/>
        <v>0</v>
      </c>
      <c r="G190" s="54">
        <f t="shared" si="27"/>
        <v>0</v>
      </c>
      <c r="H190" s="76"/>
      <c r="I190" s="45"/>
      <c r="J190" s="57"/>
      <c r="K190" s="74">
        <f t="shared" si="19"/>
        <v>0</v>
      </c>
      <c r="L190" s="74">
        <f t="shared" si="20"/>
        <v>0</v>
      </c>
      <c r="M190" s="74">
        <f t="shared" si="21"/>
        <v>0</v>
      </c>
      <c r="N190" s="74">
        <f t="shared" si="22"/>
        <v>0</v>
      </c>
      <c r="O190" s="74">
        <f t="shared" si="23"/>
        <v>0</v>
      </c>
      <c r="P190" s="74">
        <f t="shared" si="24"/>
        <v>0</v>
      </c>
    </row>
    <row r="191" spans="1:16" s="14" customFormat="1" x14ac:dyDescent="0.25">
      <c r="A191" s="90">
        <v>179</v>
      </c>
      <c r="B191" s="121">
        <f t="shared" si="25"/>
        <v>0</v>
      </c>
      <c r="C191" s="60"/>
      <c r="D191" s="135"/>
      <c r="E191" s="142"/>
      <c r="F191" s="53">
        <f t="shared" si="26"/>
        <v>0</v>
      </c>
      <c r="G191" s="54">
        <f t="shared" si="27"/>
        <v>0</v>
      </c>
      <c r="H191" s="76"/>
      <c r="I191" s="45"/>
      <c r="J191" s="57"/>
      <c r="K191" s="74">
        <f t="shared" si="19"/>
        <v>0</v>
      </c>
      <c r="L191" s="74">
        <f t="shared" si="20"/>
        <v>0</v>
      </c>
      <c r="M191" s="74">
        <f t="shared" si="21"/>
        <v>0</v>
      </c>
      <c r="N191" s="74">
        <f t="shared" si="22"/>
        <v>0</v>
      </c>
      <c r="O191" s="74">
        <f t="shared" si="23"/>
        <v>0</v>
      </c>
      <c r="P191" s="74">
        <f t="shared" si="24"/>
        <v>0</v>
      </c>
    </row>
    <row r="192" spans="1:16" s="14" customFormat="1" x14ac:dyDescent="0.25">
      <c r="A192" s="90">
        <v>180</v>
      </c>
      <c r="B192" s="121">
        <f t="shared" si="25"/>
        <v>0</v>
      </c>
      <c r="C192" s="60"/>
      <c r="D192" s="135"/>
      <c r="E192" s="142"/>
      <c r="F192" s="53">
        <f t="shared" si="26"/>
        <v>0</v>
      </c>
      <c r="G192" s="54">
        <f t="shared" si="27"/>
        <v>0</v>
      </c>
      <c r="H192" s="76"/>
      <c r="I192" s="45"/>
      <c r="J192" s="57"/>
      <c r="K192" s="74">
        <f t="shared" si="19"/>
        <v>0</v>
      </c>
      <c r="L192" s="74">
        <f t="shared" si="20"/>
        <v>0</v>
      </c>
      <c r="M192" s="74">
        <f t="shared" si="21"/>
        <v>0</v>
      </c>
      <c r="N192" s="74">
        <f t="shared" si="22"/>
        <v>0</v>
      </c>
      <c r="O192" s="74">
        <f t="shared" si="23"/>
        <v>0</v>
      </c>
      <c r="P192" s="74">
        <f t="shared" si="24"/>
        <v>0</v>
      </c>
    </row>
    <row r="193" spans="1:16" s="14" customFormat="1" x14ac:dyDescent="0.25">
      <c r="A193" s="90">
        <v>181</v>
      </c>
      <c r="B193" s="121">
        <f t="shared" si="25"/>
        <v>0</v>
      </c>
      <c r="C193" s="55"/>
      <c r="D193" s="48"/>
      <c r="E193" s="141"/>
      <c r="F193" s="53">
        <f t="shared" si="26"/>
        <v>0</v>
      </c>
      <c r="G193" s="54">
        <f t="shared" si="27"/>
        <v>0</v>
      </c>
      <c r="H193" s="56"/>
      <c r="I193" s="56"/>
      <c r="J193" s="56"/>
      <c r="K193" s="74">
        <f t="shared" si="19"/>
        <v>0</v>
      </c>
      <c r="L193" s="74">
        <f t="shared" si="20"/>
        <v>0</v>
      </c>
      <c r="M193" s="74">
        <f t="shared" si="21"/>
        <v>0</v>
      </c>
      <c r="N193" s="74">
        <f t="shared" si="22"/>
        <v>0</v>
      </c>
      <c r="O193" s="74">
        <f t="shared" si="23"/>
        <v>0</v>
      </c>
      <c r="P193" s="74">
        <f t="shared" si="24"/>
        <v>0</v>
      </c>
    </row>
    <row r="194" spans="1:16" s="14" customFormat="1" x14ac:dyDescent="0.25">
      <c r="A194" s="90">
        <v>182</v>
      </c>
      <c r="B194" s="121">
        <f t="shared" si="25"/>
        <v>0</v>
      </c>
      <c r="C194" s="63"/>
      <c r="D194" s="135"/>
      <c r="E194" s="142"/>
      <c r="F194" s="53">
        <f t="shared" si="26"/>
        <v>0</v>
      </c>
      <c r="G194" s="54">
        <f t="shared" si="27"/>
        <v>0</v>
      </c>
      <c r="H194" s="76"/>
      <c r="I194" s="45"/>
      <c r="J194" s="57"/>
      <c r="K194" s="74">
        <f t="shared" si="19"/>
        <v>0</v>
      </c>
      <c r="L194" s="74">
        <f t="shared" si="20"/>
        <v>0</v>
      </c>
      <c r="M194" s="74">
        <f t="shared" si="21"/>
        <v>0</v>
      </c>
      <c r="N194" s="74">
        <f t="shared" si="22"/>
        <v>0</v>
      </c>
      <c r="O194" s="74">
        <f t="shared" si="23"/>
        <v>0</v>
      </c>
      <c r="P194" s="74">
        <f t="shared" si="24"/>
        <v>0</v>
      </c>
    </row>
    <row r="195" spans="1:16" s="14" customFormat="1" x14ac:dyDescent="0.25">
      <c r="A195" s="90">
        <v>183</v>
      </c>
      <c r="B195" s="121">
        <f t="shared" si="25"/>
        <v>0</v>
      </c>
      <c r="C195" s="59"/>
      <c r="D195" s="48"/>
      <c r="E195" s="139"/>
      <c r="F195" s="53">
        <f t="shared" si="26"/>
        <v>0</v>
      </c>
      <c r="G195" s="54">
        <f t="shared" si="27"/>
        <v>0</v>
      </c>
      <c r="H195" s="77"/>
      <c r="I195" s="45"/>
      <c r="J195" s="57"/>
      <c r="K195" s="74">
        <f t="shared" si="19"/>
        <v>0</v>
      </c>
      <c r="L195" s="74">
        <f t="shared" si="20"/>
        <v>0</v>
      </c>
      <c r="M195" s="74">
        <f t="shared" si="21"/>
        <v>0</v>
      </c>
      <c r="N195" s="74">
        <f t="shared" si="22"/>
        <v>0</v>
      </c>
      <c r="O195" s="74">
        <f t="shared" si="23"/>
        <v>0</v>
      </c>
      <c r="P195" s="74">
        <f t="shared" si="24"/>
        <v>0</v>
      </c>
    </row>
    <row r="196" spans="1:16" s="14" customFormat="1" x14ac:dyDescent="0.25">
      <c r="A196" s="90">
        <v>184</v>
      </c>
      <c r="B196" s="121">
        <f t="shared" si="25"/>
        <v>0</v>
      </c>
      <c r="C196" s="67"/>
      <c r="D196" s="135"/>
      <c r="E196" s="142"/>
      <c r="F196" s="53">
        <f t="shared" si="26"/>
        <v>0</v>
      </c>
      <c r="G196" s="54">
        <f t="shared" si="27"/>
        <v>0</v>
      </c>
      <c r="H196" s="76"/>
      <c r="I196" s="45"/>
      <c r="J196" s="57"/>
      <c r="K196" s="74">
        <f t="shared" si="19"/>
        <v>0</v>
      </c>
      <c r="L196" s="74">
        <f t="shared" si="20"/>
        <v>0</v>
      </c>
      <c r="M196" s="74">
        <f t="shared" si="21"/>
        <v>0</v>
      </c>
      <c r="N196" s="74">
        <f t="shared" si="22"/>
        <v>0</v>
      </c>
      <c r="O196" s="74">
        <f t="shared" si="23"/>
        <v>0</v>
      </c>
      <c r="P196" s="74">
        <f t="shared" si="24"/>
        <v>0</v>
      </c>
    </row>
    <row r="197" spans="1:16" s="14" customFormat="1" x14ac:dyDescent="0.25">
      <c r="A197" s="90">
        <v>185</v>
      </c>
      <c r="B197" s="121">
        <f t="shared" si="25"/>
        <v>0</v>
      </c>
      <c r="C197" s="60"/>
      <c r="D197" s="135"/>
      <c r="E197" s="142"/>
      <c r="F197" s="53">
        <f t="shared" si="26"/>
        <v>0</v>
      </c>
      <c r="G197" s="54">
        <f t="shared" si="27"/>
        <v>0</v>
      </c>
      <c r="H197" s="76"/>
      <c r="I197" s="45"/>
      <c r="J197" s="57"/>
      <c r="K197" s="74">
        <f t="shared" si="19"/>
        <v>0</v>
      </c>
      <c r="L197" s="74">
        <f t="shared" si="20"/>
        <v>0</v>
      </c>
      <c r="M197" s="74">
        <f t="shared" si="21"/>
        <v>0</v>
      </c>
      <c r="N197" s="74">
        <f t="shared" si="22"/>
        <v>0</v>
      </c>
      <c r="O197" s="74">
        <f t="shared" si="23"/>
        <v>0</v>
      </c>
      <c r="P197" s="74">
        <f t="shared" si="24"/>
        <v>0</v>
      </c>
    </row>
    <row r="198" spans="1:16" s="14" customFormat="1" x14ac:dyDescent="0.25">
      <c r="A198" s="90">
        <v>186</v>
      </c>
      <c r="B198" s="121">
        <f t="shared" si="25"/>
        <v>0</v>
      </c>
      <c r="C198" s="63"/>
      <c r="D198" s="135"/>
      <c r="E198" s="142"/>
      <c r="F198" s="53">
        <f t="shared" si="26"/>
        <v>0</v>
      </c>
      <c r="G198" s="54">
        <f t="shared" si="27"/>
        <v>0</v>
      </c>
      <c r="H198" s="76"/>
      <c r="I198" s="45"/>
      <c r="J198" s="57"/>
      <c r="K198" s="74">
        <f t="shared" si="19"/>
        <v>0</v>
      </c>
      <c r="L198" s="74">
        <f t="shared" si="20"/>
        <v>0</v>
      </c>
      <c r="M198" s="74">
        <f t="shared" si="21"/>
        <v>0</v>
      </c>
      <c r="N198" s="74">
        <f t="shared" si="22"/>
        <v>0</v>
      </c>
      <c r="O198" s="74">
        <f t="shared" si="23"/>
        <v>0</v>
      </c>
      <c r="P198" s="74">
        <f t="shared" si="24"/>
        <v>0</v>
      </c>
    </row>
    <row r="199" spans="1:16" s="14" customFormat="1" x14ac:dyDescent="0.25">
      <c r="A199" s="90">
        <v>187</v>
      </c>
      <c r="B199" s="121">
        <f t="shared" si="25"/>
        <v>0</v>
      </c>
      <c r="C199" s="60"/>
      <c r="D199" s="135"/>
      <c r="E199" s="142"/>
      <c r="F199" s="53">
        <f t="shared" si="26"/>
        <v>0</v>
      </c>
      <c r="G199" s="54">
        <f t="shared" si="27"/>
        <v>0</v>
      </c>
      <c r="H199" s="76"/>
      <c r="I199" s="45"/>
      <c r="J199" s="57"/>
      <c r="K199" s="74">
        <f t="shared" si="19"/>
        <v>0</v>
      </c>
      <c r="L199" s="74">
        <f t="shared" si="20"/>
        <v>0</v>
      </c>
      <c r="M199" s="74">
        <f t="shared" si="21"/>
        <v>0</v>
      </c>
      <c r="N199" s="74">
        <f t="shared" si="22"/>
        <v>0</v>
      </c>
      <c r="O199" s="74">
        <f t="shared" si="23"/>
        <v>0</v>
      </c>
      <c r="P199" s="74">
        <f t="shared" si="24"/>
        <v>0</v>
      </c>
    </row>
    <row r="200" spans="1:16" s="14" customFormat="1" x14ac:dyDescent="0.25">
      <c r="A200" s="90">
        <v>188</v>
      </c>
      <c r="B200" s="121">
        <f t="shared" si="25"/>
        <v>0</v>
      </c>
      <c r="C200" s="63"/>
      <c r="D200" s="135"/>
      <c r="E200" s="142"/>
      <c r="F200" s="53">
        <f t="shared" si="26"/>
        <v>0</v>
      </c>
      <c r="G200" s="54">
        <f t="shared" si="27"/>
        <v>0</v>
      </c>
      <c r="H200" s="76"/>
      <c r="I200" s="45"/>
      <c r="J200" s="57"/>
      <c r="K200" s="74">
        <f t="shared" si="19"/>
        <v>0</v>
      </c>
      <c r="L200" s="74">
        <f t="shared" si="20"/>
        <v>0</v>
      </c>
      <c r="M200" s="74">
        <f t="shared" si="21"/>
        <v>0</v>
      </c>
      <c r="N200" s="74">
        <f t="shared" si="22"/>
        <v>0</v>
      </c>
      <c r="O200" s="74">
        <f t="shared" si="23"/>
        <v>0</v>
      </c>
      <c r="P200" s="74">
        <f t="shared" si="24"/>
        <v>0</v>
      </c>
    </row>
    <row r="201" spans="1:16" s="14" customFormat="1" x14ac:dyDescent="0.25">
      <c r="A201" s="90">
        <v>189</v>
      </c>
      <c r="B201" s="121">
        <f t="shared" si="25"/>
        <v>0</v>
      </c>
      <c r="C201" s="60"/>
      <c r="D201" s="135"/>
      <c r="E201" s="142"/>
      <c r="F201" s="53">
        <f t="shared" si="26"/>
        <v>0</v>
      </c>
      <c r="G201" s="54">
        <f t="shared" si="27"/>
        <v>0</v>
      </c>
      <c r="H201" s="76"/>
      <c r="I201" s="45"/>
      <c r="J201" s="57"/>
      <c r="K201" s="74">
        <f t="shared" si="19"/>
        <v>0</v>
      </c>
      <c r="L201" s="74">
        <f t="shared" si="20"/>
        <v>0</v>
      </c>
      <c r="M201" s="74">
        <f t="shared" si="21"/>
        <v>0</v>
      </c>
      <c r="N201" s="74">
        <f t="shared" si="22"/>
        <v>0</v>
      </c>
      <c r="O201" s="74">
        <f t="shared" si="23"/>
        <v>0</v>
      </c>
      <c r="P201" s="74">
        <f t="shared" si="24"/>
        <v>0</v>
      </c>
    </row>
    <row r="202" spans="1:16" s="14" customFormat="1" x14ac:dyDescent="0.25">
      <c r="A202" s="90">
        <v>190</v>
      </c>
      <c r="B202" s="121">
        <f t="shared" si="25"/>
        <v>0</v>
      </c>
      <c r="C202" s="63"/>
      <c r="D202" s="135"/>
      <c r="E202" s="142"/>
      <c r="F202" s="53">
        <f t="shared" si="26"/>
        <v>0</v>
      </c>
      <c r="G202" s="54">
        <f t="shared" si="27"/>
        <v>0</v>
      </c>
      <c r="H202" s="76"/>
      <c r="I202" s="45"/>
      <c r="J202" s="57"/>
      <c r="K202" s="74">
        <f t="shared" si="19"/>
        <v>0</v>
      </c>
      <c r="L202" s="74">
        <f t="shared" si="20"/>
        <v>0</v>
      </c>
      <c r="M202" s="74">
        <f t="shared" si="21"/>
        <v>0</v>
      </c>
      <c r="N202" s="74">
        <f t="shared" si="22"/>
        <v>0</v>
      </c>
      <c r="O202" s="74">
        <f t="shared" si="23"/>
        <v>0</v>
      </c>
      <c r="P202" s="74">
        <f t="shared" si="24"/>
        <v>0</v>
      </c>
    </row>
    <row r="203" spans="1:16" s="14" customFormat="1" x14ac:dyDescent="0.25">
      <c r="A203" s="90">
        <v>191</v>
      </c>
      <c r="B203" s="121">
        <f t="shared" si="25"/>
        <v>0</v>
      </c>
      <c r="C203" s="67"/>
      <c r="D203" s="135"/>
      <c r="E203" s="142"/>
      <c r="F203" s="53">
        <f t="shared" si="26"/>
        <v>0</v>
      </c>
      <c r="G203" s="54">
        <f t="shared" si="27"/>
        <v>0</v>
      </c>
      <c r="H203" s="76"/>
      <c r="I203" s="45"/>
      <c r="J203" s="57"/>
      <c r="K203" s="74">
        <f t="shared" si="19"/>
        <v>0</v>
      </c>
      <c r="L203" s="74">
        <f t="shared" si="20"/>
        <v>0</v>
      </c>
      <c r="M203" s="74">
        <f t="shared" si="21"/>
        <v>0</v>
      </c>
      <c r="N203" s="74">
        <f t="shared" si="22"/>
        <v>0</v>
      </c>
      <c r="O203" s="74">
        <f t="shared" si="23"/>
        <v>0</v>
      </c>
      <c r="P203" s="74">
        <f t="shared" si="24"/>
        <v>0</v>
      </c>
    </row>
    <row r="204" spans="1:16" s="14" customFormat="1" x14ac:dyDescent="0.25">
      <c r="A204" s="90">
        <v>192</v>
      </c>
      <c r="B204" s="121">
        <f t="shared" si="25"/>
        <v>0</v>
      </c>
      <c r="C204" s="60"/>
      <c r="D204" s="135"/>
      <c r="E204" s="142"/>
      <c r="F204" s="53">
        <f t="shared" si="26"/>
        <v>0</v>
      </c>
      <c r="G204" s="54">
        <f t="shared" si="27"/>
        <v>0</v>
      </c>
      <c r="H204" s="76"/>
      <c r="I204" s="45"/>
      <c r="J204" s="57"/>
      <c r="K204" s="74">
        <f t="shared" si="19"/>
        <v>0</v>
      </c>
      <c r="L204" s="74">
        <f t="shared" si="20"/>
        <v>0</v>
      </c>
      <c r="M204" s="74">
        <f t="shared" si="21"/>
        <v>0</v>
      </c>
      <c r="N204" s="74">
        <f t="shared" si="22"/>
        <v>0</v>
      </c>
      <c r="O204" s="74">
        <f t="shared" si="23"/>
        <v>0</v>
      </c>
      <c r="P204" s="74">
        <f t="shared" si="24"/>
        <v>0</v>
      </c>
    </row>
    <row r="205" spans="1:16" s="14" customFormat="1" x14ac:dyDescent="0.25">
      <c r="A205" s="90">
        <v>193</v>
      </c>
      <c r="B205" s="121">
        <f t="shared" si="25"/>
        <v>0</v>
      </c>
      <c r="C205" s="63"/>
      <c r="D205" s="135"/>
      <c r="E205" s="142"/>
      <c r="F205" s="53">
        <f t="shared" si="26"/>
        <v>0</v>
      </c>
      <c r="G205" s="54">
        <f t="shared" si="27"/>
        <v>0</v>
      </c>
      <c r="H205" s="76"/>
      <c r="I205" s="45"/>
      <c r="J205" s="57"/>
      <c r="K205" s="74">
        <f t="shared" si="19"/>
        <v>0</v>
      </c>
      <c r="L205" s="74">
        <f t="shared" si="20"/>
        <v>0</v>
      </c>
      <c r="M205" s="74">
        <f t="shared" si="21"/>
        <v>0</v>
      </c>
      <c r="N205" s="74">
        <f t="shared" si="22"/>
        <v>0</v>
      </c>
      <c r="O205" s="74">
        <f t="shared" si="23"/>
        <v>0</v>
      </c>
      <c r="P205" s="74">
        <f t="shared" si="24"/>
        <v>0</v>
      </c>
    </row>
    <row r="206" spans="1:16" s="14" customFormat="1" x14ac:dyDescent="0.25">
      <c r="A206" s="90">
        <v>194</v>
      </c>
      <c r="B206" s="121">
        <f t="shared" si="25"/>
        <v>0</v>
      </c>
      <c r="C206" s="60"/>
      <c r="D206" s="135"/>
      <c r="E206" s="142"/>
      <c r="F206" s="53">
        <f t="shared" si="26"/>
        <v>0</v>
      </c>
      <c r="G206" s="54">
        <f t="shared" si="27"/>
        <v>0</v>
      </c>
      <c r="H206" s="76"/>
      <c r="I206" s="45"/>
      <c r="J206" s="57"/>
      <c r="K206" s="74">
        <f t="shared" si="19"/>
        <v>0</v>
      </c>
      <c r="L206" s="74">
        <f t="shared" si="20"/>
        <v>0</v>
      </c>
      <c r="M206" s="74">
        <f t="shared" si="21"/>
        <v>0</v>
      </c>
      <c r="N206" s="74">
        <f t="shared" si="22"/>
        <v>0</v>
      </c>
      <c r="O206" s="74">
        <f t="shared" si="23"/>
        <v>0</v>
      </c>
      <c r="P206" s="74">
        <f t="shared" si="24"/>
        <v>0</v>
      </c>
    </row>
    <row r="207" spans="1:16" s="14" customFormat="1" x14ac:dyDescent="0.25">
      <c r="A207" s="90">
        <v>195</v>
      </c>
      <c r="B207" s="121">
        <f t="shared" si="25"/>
        <v>0</v>
      </c>
      <c r="C207" s="55"/>
      <c r="D207" s="48"/>
      <c r="E207" s="141"/>
      <c r="F207" s="53">
        <f t="shared" si="26"/>
        <v>0</v>
      </c>
      <c r="G207" s="54">
        <f t="shared" si="27"/>
        <v>0</v>
      </c>
      <c r="H207" s="56"/>
      <c r="I207" s="56"/>
      <c r="J207" s="56"/>
      <c r="K207" s="74">
        <f t="shared" si="19"/>
        <v>0</v>
      </c>
      <c r="L207" s="74">
        <f t="shared" si="20"/>
        <v>0</v>
      </c>
      <c r="M207" s="74">
        <f t="shared" si="21"/>
        <v>0</v>
      </c>
      <c r="N207" s="74">
        <f t="shared" si="22"/>
        <v>0</v>
      </c>
      <c r="O207" s="74">
        <f t="shared" si="23"/>
        <v>0</v>
      </c>
      <c r="P207" s="74">
        <f t="shared" si="24"/>
        <v>0</v>
      </c>
    </row>
    <row r="208" spans="1:16" s="14" customFormat="1" x14ac:dyDescent="0.25">
      <c r="A208" s="90">
        <v>196</v>
      </c>
      <c r="B208" s="121">
        <f t="shared" si="25"/>
        <v>0</v>
      </c>
      <c r="C208" s="60"/>
      <c r="D208" s="135"/>
      <c r="E208" s="139"/>
      <c r="F208" s="53">
        <f t="shared" si="26"/>
        <v>0</v>
      </c>
      <c r="G208" s="54">
        <f t="shared" si="27"/>
        <v>0</v>
      </c>
      <c r="H208" s="77"/>
      <c r="I208" s="64"/>
      <c r="J208" s="57"/>
      <c r="K208" s="74">
        <f t="shared" si="19"/>
        <v>0</v>
      </c>
      <c r="L208" s="74">
        <f t="shared" si="20"/>
        <v>0</v>
      </c>
      <c r="M208" s="74">
        <f t="shared" si="21"/>
        <v>0</v>
      </c>
      <c r="N208" s="74">
        <f t="shared" si="22"/>
        <v>0</v>
      </c>
      <c r="O208" s="74">
        <f t="shared" si="23"/>
        <v>0</v>
      </c>
      <c r="P208" s="74">
        <f t="shared" si="24"/>
        <v>0</v>
      </c>
    </row>
    <row r="209" spans="1:16" s="14" customFormat="1" x14ac:dyDescent="0.25">
      <c r="A209" s="90">
        <v>197</v>
      </c>
      <c r="B209" s="121">
        <f t="shared" si="25"/>
        <v>0</v>
      </c>
      <c r="C209" s="60"/>
      <c r="D209" s="135"/>
      <c r="E209" s="139"/>
      <c r="F209" s="53">
        <f t="shared" si="26"/>
        <v>0</v>
      </c>
      <c r="G209" s="54">
        <f t="shared" si="27"/>
        <v>0</v>
      </c>
      <c r="H209" s="77"/>
      <c r="I209" s="64"/>
      <c r="J209" s="57"/>
      <c r="K209" s="74">
        <f t="shared" ref="K209:K272" si="28">SUM(H209:J209)</f>
        <v>0</v>
      </c>
      <c r="L209" s="74">
        <f t="shared" ref="L209:L272" si="29">ROUND(E209*F209,2)</f>
        <v>0</v>
      </c>
      <c r="M209" s="74">
        <f t="shared" ref="M209:M272" si="30">ROUND(E209*H209,2)</f>
        <v>0</v>
      </c>
      <c r="N209" s="74">
        <f t="shared" ref="N209:N272" si="31">ROUND(E209*I209,2)</f>
        <v>0</v>
      </c>
      <c r="O209" s="74">
        <f t="shared" ref="O209:O272" si="32">ROUND(E209*J209,2)</f>
        <v>0</v>
      </c>
      <c r="P209" s="74">
        <f t="shared" ref="P209:P272" si="33">SUM(M209:O209)</f>
        <v>0</v>
      </c>
    </row>
    <row r="210" spans="1:16" s="14" customFormat="1" x14ac:dyDescent="0.25">
      <c r="A210" s="90">
        <v>198</v>
      </c>
      <c r="B210" s="121">
        <f t="shared" si="25"/>
        <v>0</v>
      </c>
      <c r="C210" s="62"/>
      <c r="D210" s="135"/>
      <c r="E210" s="142"/>
      <c r="F210" s="53">
        <f t="shared" si="26"/>
        <v>0</v>
      </c>
      <c r="G210" s="54">
        <f t="shared" si="27"/>
        <v>0</v>
      </c>
      <c r="H210" s="76"/>
      <c r="I210" s="45"/>
      <c r="J210" s="57"/>
      <c r="K210" s="74">
        <f t="shared" si="28"/>
        <v>0</v>
      </c>
      <c r="L210" s="74">
        <f t="shared" si="29"/>
        <v>0</v>
      </c>
      <c r="M210" s="74">
        <f t="shared" si="30"/>
        <v>0</v>
      </c>
      <c r="N210" s="74">
        <f t="shared" si="31"/>
        <v>0</v>
      </c>
      <c r="O210" s="74">
        <f t="shared" si="32"/>
        <v>0</v>
      </c>
      <c r="P210" s="74">
        <f t="shared" si="33"/>
        <v>0</v>
      </c>
    </row>
    <row r="211" spans="1:16" s="14" customFormat="1" x14ac:dyDescent="0.25">
      <c r="A211" s="90">
        <v>199</v>
      </c>
      <c r="B211" s="121">
        <f t="shared" ref="B211:B274" si="34">IF(G211=5,"L.c.",)</f>
        <v>0</v>
      </c>
      <c r="C211" s="63"/>
      <c r="D211" s="135"/>
      <c r="E211" s="142"/>
      <c r="F211" s="53">
        <f t="shared" ref="F211:F277" si="35">IF(G211=5,H211/G211,)</f>
        <v>0</v>
      </c>
      <c r="G211" s="54">
        <f t="shared" ref="G211:G277" si="36">IF(H211&gt;0,5,)</f>
        <v>0</v>
      </c>
      <c r="H211" s="76"/>
      <c r="I211" s="45"/>
      <c r="J211" s="57"/>
      <c r="K211" s="74">
        <f t="shared" si="28"/>
        <v>0</v>
      </c>
      <c r="L211" s="74">
        <f t="shared" si="29"/>
        <v>0</v>
      </c>
      <c r="M211" s="74">
        <f t="shared" si="30"/>
        <v>0</v>
      </c>
      <c r="N211" s="74">
        <f t="shared" si="31"/>
        <v>0</v>
      </c>
      <c r="O211" s="74">
        <f t="shared" si="32"/>
        <v>0</v>
      </c>
      <c r="P211" s="74">
        <f t="shared" si="33"/>
        <v>0</v>
      </c>
    </row>
    <row r="212" spans="1:16" s="14" customFormat="1" x14ac:dyDescent="0.25">
      <c r="A212" s="90">
        <v>200</v>
      </c>
      <c r="B212" s="121">
        <f t="shared" si="34"/>
        <v>0</v>
      </c>
      <c r="C212" s="67"/>
      <c r="D212" s="135"/>
      <c r="E212" s="142"/>
      <c r="F212" s="53">
        <f t="shared" si="35"/>
        <v>0</v>
      </c>
      <c r="G212" s="54">
        <f t="shared" si="36"/>
        <v>0</v>
      </c>
      <c r="H212" s="76"/>
      <c r="I212" s="45"/>
      <c r="J212" s="57"/>
      <c r="K212" s="74">
        <f t="shared" si="28"/>
        <v>0</v>
      </c>
      <c r="L212" s="74">
        <f t="shared" si="29"/>
        <v>0</v>
      </c>
      <c r="M212" s="74">
        <f t="shared" si="30"/>
        <v>0</v>
      </c>
      <c r="N212" s="74">
        <f t="shared" si="31"/>
        <v>0</v>
      </c>
      <c r="O212" s="74">
        <f t="shared" si="32"/>
        <v>0</v>
      </c>
      <c r="P212" s="74">
        <f t="shared" si="33"/>
        <v>0</v>
      </c>
    </row>
    <row r="213" spans="1:16" s="14" customFormat="1" x14ac:dyDescent="0.25">
      <c r="A213" s="90">
        <v>201</v>
      </c>
      <c r="B213" s="121">
        <f t="shared" si="34"/>
        <v>0</v>
      </c>
      <c r="C213" s="60"/>
      <c r="D213" s="135"/>
      <c r="E213" s="142"/>
      <c r="F213" s="53">
        <f t="shared" si="35"/>
        <v>0</v>
      </c>
      <c r="G213" s="54">
        <f t="shared" si="36"/>
        <v>0</v>
      </c>
      <c r="H213" s="76"/>
      <c r="I213" s="45"/>
      <c r="J213" s="57"/>
      <c r="K213" s="74">
        <f t="shared" si="28"/>
        <v>0</v>
      </c>
      <c r="L213" s="74">
        <f t="shared" si="29"/>
        <v>0</v>
      </c>
      <c r="M213" s="74">
        <f t="shared" si="30"/>
        <v>0</v>
      </c>
      <c r="N213" s="74">
        <f t="shared" si="31"/>
        <v>0</v>
      </c>
      <c r="O213" s="74">
        <f t="shared" si="32"/>
        <v>0</v>
      </c>
      <c r="P213" s="74">
        <f t="shared" si="33"/>
        <v>0</v>
      </c>
    </row>
    <row r="214" spans="1:16" s="14" customFormat="1" x14ac:dyDescent="0.25">
      <c r="A214" s="90">
        <v>202</v>
      </c>
      <c r="B214" s="121">
        <f t="shared" si="34"/>
        <v>0</v>
      </c>
      <c r="C214" s="63"/>
      <c r="D214" s="135"/>
      <c r="E214" s="142"/>
      <c r="F214" s="53">
        <f t="shared" si="35"/>
        <v>0</v>
      </c>
      <c r="G214" s="54">
        <f t="shared" si="36"/>
        <v>0</v>
      </c>
      <c r="H214" s="76"/>
      <c r="I214" s="45"/>
      <c r="J214" s="57"/>
      <c r="K214" s="74">
        <f t="shared" si="28"/>
        <v>0</v>
      </c>
      <c r="L214" s="74">
        <f t="shared" si="29"/>
        <v>0</v>
      </c>
      <c r="M214" s="74">
        <f t="shared" si="30"/>
        <v>0</v>
      </c>
      <c r="N214" s="74">
        <f t="shared" si="31"/>
        <v>0</v>
      </c>
      <c r="O214" s="74">
        <f t="shared" si="32"/>
        <v>0</v>
      </c>
      <c r="P214" s="74">
        <f t="shared" si="33"/>
        <v>0</v>
      </c>
    </row>
    <row r="215" spans="1:16" s="14" customFormat="1" x14ac:dyDescent="0.25">
      <c r="A215" s="90">
        <v>203</v>
      </c>
      <c r="B215" s="121">
        <f t="shared" si="34"/>
        <v>0</v>
      </c>
      <c r="C215" s="60"/>
      <c r="D215" s="135"/>
      <c r="E215" s="142"/>
      <c r="F215" s="53">
        <f t="shared" si="35"/>
        <v>0</v>
      </c>
      <c r="G215" s="54">
        <f t="shared" si="36"/>
        <v>0</v>
      </c>
      <c r="H215" s="76"/>
      <c r="I215" s="45"/>
      <c r="J215" s="57"/>
      <c r="K215" s="74">
        <f t="shared" si="28"/>
        <v>0</v>
      </c>
      <c r="L215" s="74">
        <f t="shared" si="29"/>
        <v>0</v>
      </c>
      <c r="M215" s="74">
        <f t="shared" si="30"/>
        <v>0</v>
      </c>
      <c r="N215" s="74">
        <f t="shared" si="31"/>
        <v>0</v>
      </c>
      <c r="O215" s="74">
        <f t="shared" si="32"/>
        <v>0</v>
      </c>
      <c r="P215" s="74">
        <f t="shared" si="33"/>
        <v>0</v>
      </c>
    </row>
    <row r="216" spans="1:16" s="14" customFormat="1" x14ac:dyDescent="0.25">
      <c r="A216" s="90">
        <v>204</v>
      </c>
      <c r="B216" s="121">
        <f t="shared" si="34"/>
        <v>0</v>
      </c>
      <c r="C216" s="63"/>
      <c r="D216" s="135"/>
      <c r="E216" s="142"/>
      <c r="F216" s="53">
        <f t="shared" si="35"/>
        <v>0</v>
      </c>
      <c r="G216" s="54">
        <f t="shared" si="36"/>
        <v>0</v>
      </c>
      <c r="H216" s="76"/>
      <c r="I216" s="45"/>
      <c r="J216" s="57"/>
      <c r="K216" s="74">
        <f t="shared" si="28"/>
        <v>0</v>
      </c>
      <c r="L216" s="74">
        <f t="shared" si="29"/>
        <v>0</v>
      </c>
      <c r="M216" s="74">
        <f t="shared" si="30"/>
        <v>0</v>
      </c>
      <c r="N216" s="74">
        <f t="shared" si="31"/>
        <v>0</v>
      </c>
      <c r="O216" s="74">
        <f t="shared" si="32"/>
        <v>0</v>
      </c>
      <c r="P216" s="74">
        <f t="shared" si="33"/>
        <v>0</v>
      </c>
    </row>
    <row r="217" spans="1:16" s="14" customFormat="1" x14ac:dyDescent="0.25">
      <c r="A217" s="90">
        <v>205</v>
      </c>
      <c r="B217" s="121">
        <f t="shared" si="34"/>
        <v>0</v>
      </c>
      <c r="C217" s="60"/>
      <c r="D217" s="135"/>
      <c r="E217" s="142"/>
      <c r="F217" s="53">
        <f t="shared" si="35"/>
        <v>0</v>
      </c>
      <c r="G217" s="54">
        <f t="shared" si="36"/>
        <v>0</v>
      </c>
      <c r="H217" s="76"/>
      <c r="I217" s="45"/>
      <c r="J217" s="57"/>
      <c r="K217" s="74">
        <f t="shared" si="28"/>
        <v>0</v>
      </c>
      <c r="L217" s="74">
        <f t="shared" si="29"/>
        <v>0</v>
      </c>
      <c r="M217" s="74">
        <f t="shared" si="30"/>
        <v>0</v>
      </c>
      <c r="N217" s="74">
        <f t="shared" si="31"/>
        <v>0</v>
      </c>
      <c r="O217" s="74">
        <f t="shared" si="32"/>
        <v>0</v>
      </c>
      <c r="P217" s="74">
        <f t="shared" si="33"/>
        <v>0</v>
      </c>
    </row>
    <row r="218" spans="1:16" s="14" customFormat="1" x14ac:dyDescent="0.25">
      <c r="A218" s="90">
        <v>206</v>
      </c>
      <c r="B218" s="121">
        <f t="shared" si="34"/>
        <v>0</v>
      </c>
      <c r="C218" s="63"/>
      <c r="D218" s="135"/>
      <c r="E218" s="142"/>
      <c r="F218" s="53">
        <f t="shared" si="35"/>
        <v>0</v>
      </c>
      <c r="G218" s="54">
        <f t="shared" si="36"/>
        <v>0</v>
      </c>
      <c r="H218" s="76"/>
      <c r="I218" s="45"/>
      <c r="J218" s="57"/>
      <c r="K218" s="74">
        <f t="shared" si="28"/>
        <v>0</v>
      </c>
      <c r="L218" s="74">
        <f t="shared" si="29"/>
        <v>0</v>
      </c>
      <c r="M218" s="74">
        <f t="shared" si="30"/>
        <v>0</v>
      </c>
      <c r="N218" s="74">
        <f t="shared" si="31"/>
        <v>0</v>
      </c>
      <c r="O218" s="74">
        <f t="shared" si="32"/>
        <v>0</v>
      </c>
      <c r="P218" s="74">
        <f t="shared" si="33"/>
        <v>0</v>
      </c>
    </row>
    <row r="219" spans="1:16" s="14" customFormat="1" x14ac:dyDescent="0.25">
      <c r="A219" s="90">
        <v>207</v>
      </c>
      <c r="B219" s="121">
        <f t="shared" si="34"/>
        <v>0</v>
      </c>
      <c r="C219" s="67"/>
      <c r="D219" s="135"/>
      <c r="E219" s="142"/>
      <c r="F219" s="53">
        <f t="shared" si="35"/>
        <v>0</v>
      </c>
      <c r="G219" s="54">
        <f t="shared" si="36"/>
        <v>0</v>
      </c>
      <c r="H219" s="76"/>
      <c r="I219" s="45"/>
      <c r="J219" s="57"/>
      <c r="K219" s="74">
        <f t="shared" si="28"/>
        <v>0</v>
      </c>
      <c r="L219" s="74">
        <f t="shared" si="29"/>
        <v>0</v>
      </c>
      <c r="M219" s="74">
        <f t="shared" si="30"/>
        <v>0</v>
      </c>
      <c r="N219" s="74">
        <f t="shared" si="31"/>
        <v>0</v>
      </c>
      <c r="O219" s="74">
        <f t="shared" si="32"/>
        <v>0</v>
      </c>
      <c r="P219" s="74">
        <f t="shared" si="33"/>
        <v>0</v>
      </c>
    </row>
    <row r="220" spans="1:16" s="14" customFormat="1" x14ac:dyDescent="0.25">
      <c r="A220" s="90">
        <v>208</v>
      </c>
      <c r="B220" s="121">
        <f t="shared" si="34"/>
        <v>0</v>
      </c>
      <c r="C220" s="60"/>
      <c r="D220" s="135"/>
      <c r="E220" s="142"/>
      <c r="F220" s="53">
        <f t="shared" si="35"/>
        <v>0</v>
      </c>
      <c r="G220" s="54">
        <f t="shared" si="36"/>
        <v>0</v>
      </c>
      <c r="H220" s="76"/>
      <c r="I220" s="45"/>
      <c r="J220" s="57"/>
      <c r="K220" s="74">
        <f t="shared" si="28"/>
        <v>0</v>
      </c>
      <c r="L220" s="74">
        <f t="shared" si="29"/>
        <v>0</v>
      </c>
      <c r="M220" s="74">
        <f t="shared" si="30"/>
        <v>0</v>
      </c>
      <c r="N220" s="74">
        <f t="shared" si="31"/>
        <v>0</v>
      </c>
      <c r="O220" s="74">
        <f t="shared" si="32"/>
        <v>0</v>
      </c>
      <c r="P220" s="74">
        <f t="shared" si="33"/>
        <v>0</v>
      </c>
    </row>
    <row r="221" spans="1:16" s="14" customFormat="1" x14ac:dyDescent="0.25">
      <c r="A221" s="90">
        <v>209</v>
      </c>
      <c r="B221" s="121">
        <f t="shared" si="34"/>
        <v>0</v>
      </c>
      <c r="C221" s="63"/>
      <c r="D221" s="135"/>
      <c r="E221" s="142"/>
      <c r="F221" s="53">
        <f t="shared" si="35"/>
        <v>0</v>
      </c>
      <c r="G221" s="54">
        <f t="shared" si="36"/>
        <v>0</v>
      </c>
      <c r="H221" s="76"/>
      <c r="I221" s="45"/>
      <c r="J221" s="57"/>
      <c r="K221" s="74">
        <f t="shared" si="28"/>
        <v>0</v>
      </c>
      <c r="L221" s="74">
        <f t="shared" si="29"/>
        <v>0</v>
      </c>
      <c r="M221" s="74">
        <f t="shared" si="30"/>
        <v>0</v>
      </c>
      <c r="N221" s="74">
        <f t="shared" si="31"/>
        <v>0</v>
      </c>
      <c r="O221" s="74">
        <f t="shared" si="32"/>
        <v>0</v>
      </c>
      <c r="P221" s="74">
        <f t="shared" si="33"/>
        <v>0</v>
      </c>
    </row>
    <row r="222" spans="1:16" s="14" customFormat="1" x14ac:dyDescent="0.25">
      <c r="A222" s="90">
        <v>210</v>
      </c>
      <c r="B222" s="121">
        <f t="shared" si="34"/>
        <v>0</v>
      </c>
      <c r="C222" s="60"/>
      <c r="D222" s="135"/>
      <c r="E222" s="142"/>
      <c r="F222" s="53">
        <f t="shared" si="35"/>
        <v>0</v>
      </c>
      <c r="G222" s="54">
        <f t="shared" si="36"/>
        <v>0</v>
      </c>
      <c r="H222" s="76"/>
      <c r="I222" s="45"/>
      <c r="J222" s="57"/>
      <c r="K222" s="74">
        <f t="shared" si="28"/>
        <v>0</v>
      </c>
      <c r="L222" s="74">
        <f t="shared" si="29"/>
        <v>0</v>
      </c>
      <c r="M222" s="74">
        <f t="shared" si="30"/>
        <v>0</v>
      </c>
      <c r="N222" s="74">
        <f t="shared" si="31"/>
        <v>0</v>
      </c>
      <c r="O222" s="74">
        <f t="shared" si="32"/>
        <v>0</v>
      </c>
      <c r="P222" s="74">
        <f t="shared" si="33"/>
        <v>0</v>
      </c>
    </row>
    <row r="223" spans="1:16" s="14" customFormat="1" x14ac:dyDescent="0.25">
      <c r="A223" s="90">
        <v>211</v>
      </c>
      <c r="B223" s="121">
        <f t="shared" si="34"/>
        <v>0</v>
      </c>
      <c r="C223" s="55"/>
      <c r="D223" s="48"/>
      <c r="E223" s="141"/>
      <c r="F223" s="53">
        <f t="shared" si="35"/>
        <v>0</v>
      </c>
      <c r="G223" s="54">
        <f t="shared" si="36"/>
        <v>0</v>
      </c>
      <c r="H223" s="56"/>
      <c r="I223" s="56"/>
      <c r="J223" s="56"/>
      <c r="K223" s="74">
        <f t="shared" si="28"/>
        <v>0</v>
      </c>
      <c r="L223" s="74">
        <f t="shared" si="29"/>
        <v>0</v>
      </c>
      <c r="M223" s="74">
        <f t="shared" si="30"/>
        <v>0</v>
      </c>
      <c r="N223" s="74">
        <f t="shared" si="31"/>
        <v>0</v>
      </c>
      <c r="O223" s="74">
        <f t="shared" si="32"/>
        <v>0</v>
      </c>
      <c r="P223" s="74">
        <f t="shared" si="33"/>
        <v>0</v>
      </c>
    </row>
    <row r="224" spans="1:16" s="14" customFormat="1" x14ac:dyDescent="0.25">
      <c r="A224" s="90">
        <v>212</v>
      </c>
      <c r="B224" s="121">
        <f t="shared" si="34"/>
        <v>0</v>
      </c>
      <c r="C224" s="63"/>
      <c r="D224" s="90"/>
      <c r="E224" s="140"/>
      <c r="F224" s="53">
        <f t="shared" si="35"/>
        <v>0</v>
      </c>
      <c r="G224" s="54">
        <f t="shared" si="36"/>
        <v>0</v>
      </c>
      <c r="H224" s="77"/>
      <c r="I224" s="45"/>
      <c r="J224" s="57"/>
      <c r="K224" s="74">
        <f t="shared" si="28"/>
        <v>0</v>
      </c>
      <c r="L224" s="74">
        <f t="shared" si="29"/>
        <v>0</v>
      </c>
      <c r="M224" s="74">
        <f t="shared" si="30"/>
        <v>0</v>
      </c>
      <c r="N224" s="74">
        <f t="shared" si="31"/>
        <v>0</v>
      </c>
      <c r="O224" s="74">
        <f t="shared" si="32"/>
        <v>0</v>
      </c>
      <c r="P224" s="74">
        <f t="shared" si="33"/>
        <v>0</v>
      </c>
    </row>
    <row r="225" spans="1:16" s="14" customFormat="1" x14ac:dyDescent="0.25">
      <c r="A225" s="90">
        <v>213</v>
      </c>
      <c r="B225" s="121">
        <f t="shared" si="34"/>
        <v>0</v>
      </c>
      <c r="C225" s="68"/>
      <c r="D225" s="143"/>
      <c r="E225" s="144"/>
      <c r="F225" s="53">
        <f t="shared" si="35"/>
        <v>0</v>
      </c>
      <c r="G225" s="54">
        <f t="shared" si="36"/>
        <v>0</v>
      </c>
      <c r="H225" s="76"/>
      <c r="I225" s="45"/>
      <c r="J225" s="57"/>
      <c r="K225" s="74">
        <f t="shared" si="28"/>
        <v>0</v>
      </c>
      <c r="L225" s="74">
        <f t="shared" si="29"/>
        <v>0</v>
      </c>
      <c r="M225" s="74">
        <f t="shared" si="30"/>
        <v>0</v>
      </c>
      <c r="N225" s="74">
        <f t="shared" si="31"/>
        <v>0</v>
      </c>
      <c r="O225" s="74">
        <f t="shared" si="32"/>
        <v>0</v>
      </c>
      <c r="P225" s="74">
        <f t="shared" si="33"/>
        <v>0</v>
      </c>
    </row>
    <row r="226" spans="1:16" s="14" customFormat="1" x14ac:dyDescent="0.25">
      <c r="A226" s="90">
        <v>214</v>
      </c>
      <c r="B226" s="121">
        <f t="shared" si="34"/>
        <v>0</v>
      </c>
      <c r="C226" s="58"/>
      <c r="D226" s="143"/>
      <c r="E226" s="144"/>
      <c r="F226" s="53">
        <f t="shared" si="35"/>
        <v>0</v>
      </c>
      <c r="G226" s="54">
        <f t="shared" si="36"/>
        <v>0</v>
      </c>
      <c r="H226" s="76"/>
      <c r="I226" s="45"/>
      <c r="J226" s="57"/>
      <c r="K226" s="74">
        <f t="shared" si="28"/>
        <v>0</v>
      </c>
      <c r="L226" s="74">
        <f t="shared" si="29"/>
        <v>0</v>
      </c>
      <c r="M226" s="74">
        <f t="shared" si="30"/>
        <v>0</v>
      </c>
      <c r="N226" s="74">
        <f t="shared" si="31"/>
        <v>0</v>
      </c>
      <c r="O226" s="74">
        <f t="shared" si="32"/>
        <v>0</v>
      </c>
      <c r="P226" s="74">
        <f t="shared" si="33"/>
        <v>0</v>
      </c>
    </row>
    <row r="227" spans="1:16" s="14" customFormat="1" x14ac:dyDescent="0.25">
      <c r="A227" s="90">
        <v>215</v>
      </c>
      <c r="B227" s="121">
        <f t="shared" si="34"/>
        <v>0</v>
      </c>
      <c r="C227" s="63"/>
      <c r="D227" s="135"/>
      <c r="E227" s="142"/>
      <c r="F227" s="53">
        <f t="shared" si="35"/>
        <v>0</v>
      </c>
      <c r="G227" s="54">
        <f t="shared" si="36"/>
        <v>0</v>
      </c>
      <c r="H227" s="76"/>
      <c r="I227" s="45"/>
      <c r="J227" s="57"/>
      <c r="K227" s="74">
        <f t="shared" si="28"/>
        <v>0</v>
      </c>
      <c r="L227" s="74">
        <f t="shared" si="29"/>
        <v>0</v>
      </c>
      <c r="M227" s="74">
        <f t="shared" si="30"/>
        <v>0</v>
      </c>
      <c r="N227" s="74">
        <f t="shared" si="31"/>
        <v>0</v>
      </c>
      <c r="O227" s="74">
        <f t="shared" si="32"/>
        <v>0</v>
      </c>
      <c r="P227" s="74">
        <f t="shared" si="33"/>
        <v>0</v>
      </c>
    </row>
    <row r="228" spans="1:16" s="14" customFormat="1" x14ac:dyDescent="0.25">
      <c r="A228" s="90">
        <v>216</v>
      </c>
      <c r="B228" s="121">
        <f t="shared" si="34"/>
        <v>0</v>
      </c>
      <c r="C228" s="67"/>
      <c r="D228" s="135"/>
      <c r="E228" s="142"/>
      <c r="F228" s="53">
        <f t="shared" si="35"/>
        <v>0</v>
      </c>
      <c r="G228" s="54">
        <f t="shared" si="36"/>
        <v>0</v>
      </c>
      <c r="H228" s="76"/>
      <c r="I228" s="45"/>
      <c r="J228" s="57"/>
      <c r="K228" s="74">
        <f t="shared" si="28"/>
        <v>0</v>
      </c>
      <c r="L228" s="74">
        <f t="shared" si="29"/>
        <v>0</v>
      </c>
      <c r="M228" s="74">
        <f t="shared" si="30"/>
        <v>0</v>
      </c>
      <c r="N228" s="74">
        <f t="shared" si="31"/>
        <v>0</v>
      </c>
      <c r="O228" s="74">
        <f t="shared" si="32"/>
        <v>0</v>
      </c>
      <c r="P228" s="74">
        <f t="shared" si="33"/>
        <v>0</v>
      </c>
    </row>
    <row r="229" spans="1:16" s="14" customFormat="1" x14ac:dyDescent="0.25">
      <c r="A229" s="90">
        <v>217</v>
      </c>
      <c r="B229" s="121">
        <f t="shared" si="34"/>
        <v>0</v>
      </c>
      <c r="C229" s="60"/>
      <c r="D229" s="135"/>
      <c r="E229" s="142"/>
      <c r="F229" s="53">
        <f t="shared" si="35"/>
        <v>0</v>
      </c>
      <c r="G229" s="54">
        <f t="shared" si="36"/>
        <v>0</v>
      </c>
      <c r="H229" s="76"/>
      <c r="I229" s="45"/>
      <c r="J229" s="57"/>
      <c r="K229" s="74">
        <f t="shared" si="28"/>
        <v>0</v>
      </c>
      <c r="L229" s="74">
        <f t="shared" si="29"/>
        <v>0</v>
      </c>
      <c r="M229" s="74">
        <f t="shared" si="30"/>
        <v>0</v>
      </c>
      <c r="N229" s="74">
        <f t="shared" si="31"/>
        <v>0</v>
      </c>
      <c r="O229" s="74">
        <f t="shared" si="32"/>
        <v>0</v>
      </c>
      <c r="P229" s="74">
        <f t="shared" si="33"/>
        <v>0</v>
      </c>
    </row>
    <row r="230" spans="1:16" s="14" customFormat="1" x14ac:dyDescent="0.25">
      <c r="A230" s="90">
        <v>218</v>
      </c>
      <c r="B230" s="121">
        <f t="shared" si="34"/>
        <v>0</v>
      </c>
      <c r="C230" s="63"/>
      <c r="D230" s="135"/>
      <c r="E230" s="142"/>
      <c r="F230" s="53">
        <f t="shared" si="35"/>
        <v>0</v>
      </c>
      <c r="G230" s="54">
        <f t="shared" si="36"/>
        <v>0</v>
      </c>
      <c r="H230" s="76"/>
      <c r="I230" s="45"/>
      <c r="J230" s="57"/>
      <c r="K230" s="74">
        <f t="shared" si="28"/>
        <v>0</v>
      </c>
      <c r="L230" s="74">
        <f t="shared" si="29"/>
        <v>0</v>
      </c>
      <c r="M230" s="74">
        <f t="shared" si="30"/>
        <v>0</v>
      </c>
      <c r="N230" s="74">
        <f t="shared" si="31"/>
        <v>0</v>
      </c>
      <c r="O230" s="74">
        <f t="shared" si="32"/>
        <v>0</v>
      </c>
      <c r="P230" s="74">
        <f t="shared" si="33"/>
        <v>0</v>
      </c>
    </row>
    <row r="231" spans="1:16" s="14" customFormat="1" x14ac:dyDescent="0.25">
      <c r="A231" s="90">
        <v>219</v>
      </c>
      <c r="B231" s="121">
        <f t="shared" si="34"/>
        <v>0</v>
      </c>
      <c r="C231" s="60"/>
      <c r="D231" s="135"/>
      <c r="E231" s="142"/>
      <c r="F231" s="53">
        <f t="shared" si="35"/>
        <v>0</v>
      </c>
      <c r="G231" s="54">
        <f t="shared" si="36"/>
        <v>0</v>
      </c>
      <c r="H231" s="76"/>
      <c r="I231" s="45"/>
      <c r="J231" s="57"/>
      <c r="K231" s="74">
        <f t="shared" si="28"/>
        <v>0</v>
      </c>
      <c r="L231" s="74">
        <f t="shared" si="29"/>
        <v>0</v>
      </c>
      <c r="M231" s="74">
        <f t="shared" si="30"/>
        <v>0</v>
      </c>
      <c r="N231" s="74">
        <f t="shared" si="31"/>
        <v>0</v>
      </c>
      <c r="O231" s="74">
        <f t="shared" si="32"/>
        <v>0</v>
      </c>
      <c r="P231" s="74">
        <f t="shared" si="33"/>
        <v>0</v>
      </c>
    </row>
    <row r="232" spans="1:16" s="14" customFormat="1" x14ac:dyDescent="0.25">
      <c r="A232" s="90">
        <v>220</v>
      </c>
      <c r="B232" s="121">
        <f t="shared" si="34"/>
        <v>0</v>
      </c>
      <c r="C232" s="60"/>
      <c r="D232" s="135"/>
      <c r="E232" s="142"/>
      <c r="F232" s="53">
        <f t="shared" si="35"/>
        <v>0</v>
      </c>
      <c r="G232" s="54">
        <f t="shared" si="36"/>
        <v>0</v>
      </c>
      <c r="H232" s="76"/>
      <c r="I232" s="45"/>
      <c r="J232" s="57"/>
      <c r="K232" s="74">
        <f t="shared" si="28"/>
        <v>0</v>
      </c>
      <c r="L232" s="74">
        <f t="shared" si="29"/>
        <v>0</v>
      </c>
      <c r="M232" s="74">
        <f t="shared" si="30"/>
        <v>0</v>
      </c>
      <c r="N232" s="74">
        <f t="shared" si="31"/>
        <v>0</v>
      </c>
      <c r="O232" s="74">
        <f t="shared" si="32"/>
        <v>0</v>
      </c>
      <c r="P232" s="74">
        <f t="shared" si="33"/>
        <v>0</v>
      </c>
    </row>
    <row r="233" spans="1:16" s="14" customFormat="1" x14ac:dyDescent="0.25">
      <c r="A233" s="90">
        <v>221</v>
      </c>
      <c r="B233" s="121">
        <f t="shared" si="34"/>
        <v>0</v>
      </c>
      <c r="C233" s="63"/>
      <c r="D233" s="135"/>
      <c r="E233" s="142"/>
      <c r="F233" s="53">
        <f t="shared" si="35"/>
        <v>0</v>
      </c>
      <c r="G233" s="54">
        <f t="shared" si="36"/>
        <v>0</v>
      </c>
      <c r="H233" s="76"/>
      <c r="I233" s="45"/>
      <c r="J233" s="57"/>
      <c r="K233" s="74">
        <f t="shared" si="28"/>
        <v>0</v>
      </c>
      <c r="L233" s="74">
        <f t="shared" si="29"/>
        <v>0</v>
      </c>
      <c r="M233" s="74">
        <f t="shared" si="30"/>
        <v>0</v>
      </c>
      <c r="N233" s="74">
        <f t="shared" si="31"/>
        <v>0</v>
      </c>
      <c r="O233" s="74">
        <f t="shared" si="32"/>
        <v>0</v>
      </c>
      <c r="P233" s="74">
        <f t="shared" si="33"/>
        <v>0</v>
      </c>
    </row>
    <row r="234" spans="1:16" s="14" customFormat="1" x14ac:dyDescent="0.25">
      <c r="A234" s="90">
        <v>222</v>
      </c>
      <c r="B234" s="121">
        <f t="shared" si="34"/>
        <v>0</v>
      </c>
      <c r="C234" s="67"/>
      <c r="D234" s="135"/>
      <c r="E234" s="142"/>
      <c r="F234" s="53">
        <f t="shared" si="35"/>
        <v>0</v>
      </c>
      <c r="G234" s="54">
        <f t="shared" si="36"/>
        <v>0</v>
      </c>
      <c r="H234" s="76"/>
      <c r="I234" s="45"/>
      <c r="J234" s="57"/>
      <c r="K234" s="74">
        <f t="shared" si="28"/>
        <v>0</v>
      </c>
      <c r="L234" s="74">
        <f t="shared" si="29"/>
        <v>0</v>
      </c>
      <c r="M234" s="74">
        <f t="shared" si="30"/>
        <v>0</v>
      </c>
      <c r="N234" s="74">
        <f t="shared" si="31"/>
        <v>0</v>
      </c>
      <c r="O234" s="74">
        <f t="shared" si="32"/>
        <v>0</v>
      </c>
      <c r="P234" s="74">
        <f t="shared" si="33"/>
        <v>0</v>
      </c>
    </row>
    <row r="235" spans="1:16" s="14" customFormat="1" x14ac:dyDescent="0.25">
      <c r="A235" s="90">
        <v>223</v>
      </c>
      <c r="B235" s="121">
        <f t="shared" si="34"/>
        <v>0</v>
      </c>
      <c r="C235" s="60"/>
      <c r="D235" s="135"/>
      <c r="E235" s="142"/>
      <c r="F235" s="53">
        <f t="shared" si="35"/>
        <v>0</v>
      </c>
      <c r="G235" s="54">
        <f t="shared" si="36"/>
        <v>0</v>
      </c>
      <c r="H235" s="76"/>
      <c r="I235" s="45"/>
      <c r="J235" s="57"/>
      <c r="K235" s="74">
        <f t="shared" si="28"/>
        <v>0</v>
      </c>
      <c r="L235" s="74">
        <f t="shared" si="29"/>
        <v>0</v>
      </c>
      <c r="M235" s="74">
        <f t="shared" si="30"/>
        <v>0</v>
      </c>
      <c r="N235" s="74">
        <f t="shared" si="31"/>
        <v>0</v>
      </c>
      <c r="O235" s="74">
        <f t="shared" si="32"/>
        <v>0</v>
      </c>
      <c r="P235" s="74">
        <f t="shared" si="33"/>
        <v>0</v>
      </c>
    </row>
    <row r="236" spans="1:16" s="14" customFormat="1" x14ac:dyDescent="0.25">
      <c r="A236" s="90">
        <v>224</v>
      </c>
      <c r="B236" s="121">
        <f t="shared" si="34"/>
        <v>0</v>
      </c>
      <c r="C236" s="63"/>
      <c r="D236" s="135"/>
      <c r="E236" s="142"/>
      <c r="F236" s="53">
        <f t="shared" si="35"/>
        <v>0</v>
      </c>
      <c r="G236" s="54">
        <f t="shared" si="36"/>
        <v>0</v>
      </c>
      <c r="H236" s="76"/>
      <c r="I236" s="45"/>
      <c r="J236" s="57"/>
      <c r="K236" s="74">
        <f t="shared" si="28"/>
        <v>0</v>
      </c>
      <c r="L236" s="74">
        <f t="shared" si="29"/>
        <v>0</v>
      </c>
      <c r="M236" s="74">
        <f t="shared" si="30"/>
        <v>0</v>
      </c>
      <c r="N236" s="74">
        <f t="shared" si="31"/>
        <v>0</v>
      </c>
      <c r="O236" s="74">
        <f t="shared" si="32"/>
        <v>0</v>
      </c>
      <c r="P236" s="74">
        <f t="shared" si="33"/>
        <v>0</v>
      </c>
    </row>
    <row r="237" spans="1:16" s="14" customFormat="1" x14ac:dyDescent="0.25">
      <c r="A237" s="90">
        <v>225</v>
      </c>
      <c r="B237" s="121">
        <f t="shared" si="34"/>
        <v>0</v>
      </c>
      <c r="C237" s="60"/>
      <c r="D237" s="135"/>
      <c r="E237" s="142"/>
      <c r="F237" s="53">
        <f t="shared" si="35"/>
        <v>0</v>
      </c>
      <c r="G237" s="54">
        <f t="shared" si="36"/>
        <v>0</v>
      </c>
      <c r="H237" s="76"/>
      <c r="I237" s="45"/>
      <c r="J237" s="57"/>
      <c r="K237" s="74">
        <f t="shared" si="28"/>
        <v>0</v>
      </c>
      <c r="L237" s="74">
        <f t="shared" si="29"/>
        <v>0</v>
      </c>
      <c r="M237" s="74">
        <f t="shared" si="30"/>
        <v>0</v>
      </c>
      <c r="N237" s="74">
        <f t="shared" si="31"/>
        <v>0</v>
      </c>
      <c r="O237" s="74">
        <f t="shared" si="32"/>
        <v>0</v>
      </c>
      <c r="P237" s="74">
        <f t="shared" si="33"/>
        <v>0</v>
      </c>
    </row>
    <row r="238" spans="1:16" s="14" customFormat="1" x14ac:dyDescent="0.25">
      <c r="A238" s="90">
        <v>226</v>
      </c>
      <c r="B238" s="121">
        <f t="shared" si="34"/>
        <v>0</v>
      </c>
      <c r="C238" s="60"/>
      <c r="D238" s="135"/>
      <c r="E238" s="142"/>
      <c r="F238" s="53">
        <f t="shared" si="35"/>
        <v>0</v>
      </c>
      <c r="G238" s="54">
        <f t="shared" si="36"/>
        <v>0</v>
      </c>
      <c r="H238" s="76"/>
      <c r="I238" s="45"/>
      <c r="J238" s="57"/>
      <c r="K238" s="74">
        <f t="shared" si="28"/>
        <v>0</v>
      </c>
      <c r="L238" s="74">
        <f t="shared" si="29"/>
        <v>0</v>
      </c>
      <c r="M238" s="74">
        <f t="shared" si="30"/>
        <v>0</v>
      </c>
      <c r="N238" s="74">
        <f t="shared" si="31"/>
        <v>0</v>
      </c>
      <c r="O238" s="74">
        <f t="shared" si="32"/>
        <v>0</v>
      </c>
      <c r="P238" s="74">
        <f t="shared" si="33"/>
        <v>0</v>
      </c>
    </row>
    <row r="239" spans="1:16" s="14" customFormat="1" x14ac:dyDescent="0.25">
      <c r="A239" s="90">
        <v>227</v>
      </c>
      <c r="B239" s="121">
        <f t="shared" si="34"/>
        <v>0</v>
      </c>
      <c r="C239" s="55"/>
      <c r="D239" s="48"/>
      <c r="E239" s="141"/>
      <c r="F239" s="53">
        <f t="shared" si="35"/>
        <v>0</v>
      </c>
      <c r="G239" s="54">
        <f t="shared" si="36"/>
        <v>0</v>
      </c>
      <c r="H239" s="56"/>
      <c r="I239" s="56"/>
      <c r="J239" s="56"/>
      <c r="K239" s="74">
        <f t="shared" si="28"/>
        <v>0</v>
      </c>
      <c r="L239" s="74">
        <f t="shared" si="29"/>
        <v>0</v>
      </c>
      <c r="M239" s="74">
        <f t="shared" si="30"/>
        <v>0</v>
      </c>
      <c r="N239" s="74">
        <f t="shared" si="31"/>
        <v>0</v>
      </c>
      <c r="O239" s="74">
        <f t="shared" si="32"/>
        <v>0</v>
      </c>
      <c r="P239" s="74">
        <f t="shared" si="33"/>
        <v>0</v>
      </c>
    </row>
    <row r="240" spans="1:16" s="14" customFormat="1" x14ac:dyDescent="0.25">
      <c r="A240" s="90">
        <v>228</v>
      </c>
      <c r="B240" s="121">
        <f t="shared" si="34"/>
        <v>0</v>
      </c>
      <c r="C240" s="63"/>
      <c r="D240" s="135"/>
      <c r="E240" s="142"/>
      <c r="F240" s="53">
        <f t="shared" si="35"/>
        <v>0</v>
      </c>
      <c r="G240" s="54">
        <f t="shared" si="36"/>
        <v>0</v>
      </c>
      <c r="H240" s="76"/>
      <c r="I240" s="45"/>
      <c r="J240" s="57"/>
      <c r="K240" s="74">
        <f t="shared" si="28"/>
        <v>0</v>
      </c>
      <c r="L240" s="74">
        <f t="shared" si="29"/>
        <v>0</v>
      </c>
      <c r="M240" s="74">
        <f t="shared" si="30"/>
        <v>0</v>
      </c>
      <c r="N240" s="74">
        <f t="shared" si="31"/>
        <v>0</v>
      </c>
      <c r="O240" s="74">
        <f t="shared" si="32"/>
        <v>0</v>
      </c>
      <c r="P240" s="74">
        <f t="shared" si="33"/>
        <v>0</v>
      </c>
    </row>
    <row r="241" spans="1:16" s="14" customFormat="1" x14ac:dyDescent="0.25">
      <c r="A241" s="90">
        <v>229</v>
      </c>
      <c r="B241" s="121">
        <f t="shared" si="34"/>
        <v>0</v>
      </c>
      <c r="C241" s="67"/>
      <c r="D241" s="135"/>
      <c r="E241" s="142"/>
      <c r="F241" s="53">
        <f t="shared" si="35"/>
        <v>0</v>
      </c>
      <c r="G241" s="54">
        <f t="shared" si="36"/>
        <v>0</v>
      </c>
      <c r="H241" s="76"/>
      <c r="I241" s="45"/>
      <c r="J241" s="57"/>
      <c r="K241" s="74">
        <f t="shared" si="28"/>
        <v>0</v>
      </c>
      <c r="L241" s="74">
        <f t="shared" si="29"/>
        <v>0</v>
      </c>
      <c r="M241" s="74">
        <f t="shared" si="30"/>
        <v>0</v>
      </c>
      <c r="N241" s="74">
        <f t="shared" si="31"/>
        <v>0</v>
      </c>
      <c r="O241" s="74">
        <f t="shared" si="32"/>
        <v>0</v>
      </c>
      <c r="P241" s="74">
        <f t="shared" si="33"/>
        <v>0</v>
      </c>
    </row>
    <row r="242" spans="1:16" s="14" customFormat="1" x14ac:dyDescent="0.25">
      <c r="A242" s="90">
        <v>230</v>
      </c>
      <c r="B242" s="121">
        <f t="shared" si="34"/>
        <v>0</v>
      </c>
      <c r="C242" s="67"/>
      <c r="D242" s="135"/>
      <c r="E242" s="142"/>
      <c r="F242" s="53">
        <f t="shared" si="35"/>
        <v>0</v>
      </c>
      <c r="G242" s="54">
        <f t="shared" si="36"/>
        <v>0</v>
      </c>
      <c r="H242" s="76"/>
      <c r="I242" s="45"/>
      <c r="J242" s="57"/>
      <c r="K242" s="74">
        <f t="shared" si="28"/>
        <v>0</v>
      </c>
      <c r="L242" s="74">
        <f t="shared" si="29"/>
        <v>0</v>
      </c>
      <c r="M242" s="74">
        <f t="shared" si="30"/>
        <v>0</v>
      </c>
      <c r="N242" s="74">
        <f t="shared" si="31"/>
        <v>0</v>
      </c>
      <c r="O242" s="74">
        <f t="shared" si="32"/>
        <v>0</v>
      </c>
      <c r="P242" s="74">
        <f t="shared" si="33"/>
        <v>0</v>
      </c>
    </row>
    <row r="243" spans="1:16" s="14" customFormat="1" x14ac:dyDescent="0.25">
      <c r="A243" s="90">
        <v>231</v>
      </c>
      <c r="B243" s="121">
        <f t="shared" si="34"/>
        <v>0</v>
      </c>
      <c r="C243" s="60"/>
      <c r="D243" s="135"/>
      <c r="E243" s="142"/>
      <c r="F243" s="53">
        <f t="shared" si="35"/>
        <v>0</v>
      </c>
      <c r="G243" s="54">
        <f t="shared" si="36"/>
        <v>0</v>
      </c>
      <c r="H243" s="76"/>
      <c r="I243" s="45"/>
      <c r="J243" s="57"/>
      <c r="K243" s="74">
        <f t="shared" si="28"/>
        <v>0</v>
      </c>
      <c r="L243" s="74">
        <f t="shared" si="29"/>
        <v>0</v>
      </c>
      <c r="M243" s="74">
        <f t="shared" si="30"/>
        <v>0</v>
      </c>
      <c r="N243" s="74">
        <f t="shared" si="31"/>
        <v>0</v>
      </c>
      <c r="O243" s="74">
        <f t="shared" si="32"/>
        <v>0</v>
      </c>
      <c r="P243" s="74">
        <f t="shared" si="33"/>
        <v>0</v>
      </c>
    </row>
    <row r="244" spans="1:16" s="14" customFormat="1" x14ac:dyDescent="0.25">
      <c r="A244" s="90">
        <v>232</v>
      </c>
      <c r="B244" s="121">
        <f t="shared" si="34"/>
        <v>0</v>
      </c>
      <c r="C244" s="63"/>
      <c r="D244" s="135"/>
      <c r="E244" s="142"/>
      <c r="F244" s="53">
        <f t="shared" si="35"/>
        <v>0</v>
      </c>
      <c r="G244" s="54">
        <f t="shared" si="36"/>
        <v>0</v>
      </c>
      <c r="H244" s="76"/>
      <c r="I244" s="45"/>
      <c r="J244" s="57"/>
      <c r="K244" s="74">
        <f t="shared" si="28"/>
        <v>0</v>
      </c>
      <c r="L244" s="74">
        <f t="shared" si="29"/>
        <v>0</v>
      </c>
      <c r="M244" s="74">
        <f t="shared" si="30"/>
        <v>0</v>
      </c>
      <c r="N244" s="74">
        <f t="shared" si="31"/>
        <v>0</v>
      </c>
      <c r="O244" s="74">
        <f t="shared" si="32"/>
        <v>0</v>
      </c>
      <c r="P244" s="74">
        <f t="shared" si="33"/>
        <v>0</v>
      </c>
    </row>
    <row r="245" spans="1:16" s="14" customFormat="1" x14ac:dyDescent="0.25">
      <c r="A245" s="90">
        <v>233</v>
      </c>
      <c r="B245" s="121">
        <f t="shared" si="34"/>
        <v>0</v>
      </c>
      <c r="C245" s="60"/>
      <c r="D245" s="135"/>
      <c r="E245" s="142"/>
      <c r="F245" s="53">
        <f t="shared" si="35"/>
        <v>0</v>
      </c>
      <c r="G245" s="54">
        <f t="shared" si="36"/>
        <v>0</v>
      </c>
      <c r="H245" s="76"/>
      <c r="I245" s="45"/>
      <c r="J245" s="57"/>
      <c r="K245" s="74">
        <f t="shared" si="28"/>
        <v>0</v>
      </c>
      <c r="L245" s="74">
        <f t="shared" si="29"/>
        <v>0</v>
      </c>
      <c r="M245" s="74">
        <f t="shared" si="30"/>
        <v>0</v>
      </c>
      <c r="N245" s="74">
        <f t="shared" si="31"/>
        <v>0</v>
      </c>
      <c r="O245" s="74">
        <f t="shared" si="32"/>
        <v>0</v>
      </c>
      <c r="P245" s="74">
        <f t="shared" si="33"/>
        <v>0</v>
      </c>
    </row>
    <row r="246" spans="1:16" s="14" customFormat="1" x14ac:dyDescent="0.25">
      <c r="A246" s="90">
        <v>234</v>
      </c>
      <c r="B246" s="121">
        <f t="shared" si="34"/>
        <v>0</v>
      </c>
      <c r="C246" s="63"/>
      <c r="D246" s="135"/>
      <c r="E246" s="142"/>
      <c r="F246" s="53">
        <f t="shared" si="35"/>
        <v>0</v>
      </c>
      <c r="G246" s="54">
        <f t="shared" si="36"/>
        <v>0</v>
      </c>
      <c r="H246" s="76"/>
      <c r="I246" s="45"/>
      <c r="J246" s="57"/>
      <c r="K246" s="74">
        <f t="shared" si="28"/>
        <v>0</v>
      </c>
      <c r="L246" s="74">
        <f t="shared" si="29"/>
        <v>0</v>
      </c>
      <c r="M246" s="74">
        <f t="shared" si="30"/>
        <v>0</v>
      </c>
      <c r="N246" s="74">
        <f t="shared" si="31"/>
        <v>0</v>
      </c>
      <c r="O246" s="74">
        <f t="shared" si="32"/>
        <v>0</v>
      </c>
      <c r="P246" s="74">
        <f t="shared" si="33"/>
        <v>0</v>
      </c>
    </row>
    <row r="247" spans="1:16" s="14" customFormat="1" x14ac:dyDescent="0.25">
      <c r="A247" s="90">
        <v>235</v>
      </c>
      <c r="B247" s="121">
        <f t="shared" si="34"/>
        <v>0</v>
      </c>
      <c r="C247" s="60"/>
      <c r="D247" s="135"/>
      <c r="E247" s="142"/>
      <c r="F247" s="53">
        <f t="shared" si="35"/>
        <v>0</v>
      </c>
      <c r="G247" s="54">
        <f t="shared" si="36"/>
        <v>0</v>
      </c>
      <c r="H247" s="76"/>
      <c r="I247" s="45"/>
      <c r="J247" s="57"/>
      <c r="K247" s="74">
        <f t="shared" si="28"/>
        <v>0</v>
      </c>
      <c r="L247" s="74">
        <f t="shared" si="29"/>
        <v>0</v>
      </c>
      <c r="M247" s="74">
        <f t="shared" si="30"/>
        <v>0</v>
      </c>
      <c r="N247" s="74">
        <f t="shared" si="31"/>
        <v>0</v>
      </c>
      <c r="O247" s="74">
        <f t="shared" si="32"/>
        <v>0</v>
      </c>
      <c r="P247" s="74">
        <f t="shared" si="33"/>
        <v>0</v>
      </c>
    </row>
    <row r="248" spans="1:16" s="14" customFormat="1" x14ac:dyDescent="0.25">
      <c r="A248" s="90">
        <v>236</v>
      </c>
      <c r="B248" s="121">
        <f t="shared" si="34"/>
        <v>0</v>
      </c>
      <c r="C248" s="63"/>
      <c r="D248" s="135"/>
      <c r="E248" s="142"/>
      <c r="F248" s="53">
        <f t="shared" si="35"/>
        <v>0</v>
      </c>
      <c r="G248" s="54">
        <f t="shared" si="36"/>
        <v>0</v>
      </c>
      <c r="H248" s="76"/>
      <c r="I248" s="45"/>
      <c r="J248" s="57"/>
      <c r="K248" s="74">
        <f t="shared" si="28"/>
        <v>0</v>
      </c>
      <c r="L248" s="74">
        <f t="shared" si="29"/>
        <v>0</v>
      </c>
      <c r="M248" s="74">
        <f t="shared" si="30"/>
        <v>0</v>
      </c>
      <c r="N248" s="74">
        <f t="shared" si="31"/>
        <v>0</v>
      </c>
      <c r="O248" s="74">
        <f t="shared" si="32"/>
        <v>0</v>
      </c>
      <c r="P248" s="74">
        <f t="shared" si="33"/>
        <v>0</v>
      </c>
    </row>
    <row r="249" spans="1:16" s="14" customFormat="1" x14ac:dyDescent="0.25">
      <c r="A249" s="90">
        <v>237</v>
      </c>
      <c r="B249" s="121">
        <f t="shared" si="34"/>
        <v>0</v>
      </c>
      <c r="C249" s="67"/>
      <c r="D249" s="135"/>
      <c r="E249" s="142"/>
      <c r="F249" s="53">
        <f t="shared" si="35"/>
        <v>0</v>
      </c>
      <c r="G249" s="54">
        <f t="shared" si="36"/>
        <v>0</v>
      </c>
      <c r="H249" s="76"/>
      <c r="I249" s="45"/>
      <c r="J249" s="57"/>
      <c r="K249" s="74">
        <f t="shared" si="28"/>
        <v>0</v>
      </c>
      <c r="L249" s="74">
        <f t="shared" si="29"/>
        <v>0</v>
      </c>
      <c r="M249" s="74">
        <f t="shared" si="30"/>
        <v>0</v>
      </c>
      <c r="N249" s="74">
        <f t="shared" si="31"/>
        <v>0</v>
      </c>
      <c r="O249" s="74">
        <f t="shared" si="32"/>
        <v>0</v>
      </c>
      <c r="P249" s="74">
        <f t="shared" si="33"/>
        <v>0</v>
      </c>
    </row>
    <row r="250" spans="1:16" s="14" customFormat="1" x14ac:dyDescent="0.25">
      <c r="A250" s="90">
        <v>238</v>
      </c>
      <c r="B250" s="121">
        <f t="shared" si="34"/>
        <v>0</v>
      </c>
      <c r="C250" s="60"/>
      <c r="D250" s="135"/>
      <c r="E250" s="142"/>
      <c r="F250" s="53">
        <f t="shared" si="35"/>
        <v>0</v>
      </c>
      <c r="G250" s="54">
        <f t="shared" si="36"/>
        <v>0</v>
      </c>
      <c r="H250" s="76"/>
      <c r="I250" s="45"/>
      <c r="J250" s="57"/>
      <c r="K250" s="74">
        <f t="shared" si="28"/>
        <v>0</v>
      </c>
      <c r="L250" s="74">
        <f t="shared" si="29"/>
        <v>0</v>
      </c>
      <c r="M250" s="74">
        <f t="shared" si="30"/>
        <v>0</v>
      </c>
      <c r="N250" s="74">
        <f t="shared" si="31"/>
        <v>0</v>
      </c>
      <c r="O250" s="74">
        <f t="shared" si="32"/>
        <v>0</v>
      </c>
      <c r="P250" s="74">
        <f t="shared" si="33"/>
        <v>0</v>
      </c>
    </row>
    <row r="251" spans="1:16" s="14" customFormat="1" x14ac:dyDescent="0.25">
      <c r="A251" s="90">
        <v>239</v>
      </c>
      <c r="B251" s="121">
        <f t="shared" si="34"/>
        <v>0</v>
      </c>
      <c r="C251" s="63"/>
      <c r="D251" s="135"/>
      <c r="E251" s="142"/>
      <c r="F251" s="53">
        <f t="shared" si="35"/>
        <v>0</v>
      </c>
      <c r="G251" s="54">
        <f t="shared" si="36"/>
        <v>0</v>
      </c>
      <c r="H251" s="76"/>
      <c r="I251" s="45"/>
      <c r="J251" s="57"/>
      <c r="K251" s="74">
        <f t="shared" si="28"/>
        <v>0</v>
      </c>
      <c r="L251" s="74">
        <f t="shared" si="29"/>
        <v>0</v>
      </c>
      <c r="M251" s="74">
        <f t="shared" si="30"/>
        <v>0</v>
      </c>
      <c r="N251" s="74">
        <f t="shared" si="31"/>
        <v>0</v>
      </c>
      <c r="O251" s="74">
        <f t="shared" si="32"/>
        <v>0</v>
      </c>
      <c r="P251" s="74">
        <f t="shared" si="33"/>
        <v>0</v>
      </c>
    </row>
    <row r="252" spans="1:16" s="14" customFormat="1" x14ac:dyDescent="0.25">
      <c r="A252" s="90">
        <v>240</v>
      </c>
      <c r="B252" s="121">
        <f t="shared" si="34"/>
        <v>0</v>
      </c>
      <c r="C252" s="60"/>
      <c r="D252" s="135"/>
      <c r="E252" s="142"/>
      <c r="F252" s="53">
        <f t="shared" si="35"/>
        <v>0</v>
      </c>
      <c r="G252" s="54">
        <f t="shared" si="36"/>
        <v>0</v>
      </c>
      <c r="H252" s="76"/>
      <c r="I252" s="45"/>
      <c r="J252" s="57"/>
      <c r="K252" s="74">
        <f t="shared" si="28"/>
        <v>0</v>
      </c>
      <c r="L252" s="74">
        <f t="shared" si="29"/>
        <v>0</v>
      </c>
      <c r="M252" s="74">
        <f t="shared" si="30"/>
        <v>0</v>
      </c>
      <c r="N252" s="74">
        <f t="shared" si="31"/>
        <v>0</v>
      </c>
      <c r="O252" s="74">
        <f t="shared" si="32"/>
        <v>0</v>
      </c>
      <c r="P252" s="74">
        <f t="shared" si="33"/>
        <v>0</v>
      </c>
    </row>
    <row r="253" spans="1:16" s="14" customFormat="1" x14ac:dyDescent="0.25">
      <c r="A253" s="90">
        <v>241</v>
      </c>
      <c r="B253" s="121">
        <f t="shared" si="34"/>
        <v>0</v>
      </c>
      <c r="C253" s="55"/>
      <c r="D253" s="48"/>
      <c r="E253" s="141"/>
      <c r="F253" s="53">
        <f t="shared" si="35"/>
        <v>0</v>
      </c>
      <c r="G253" s="54">
        <f t="shared" si="36"/>
        <v>0</v>
      </c>
      <c r="H253" s="56"/>
      <c r="I253" s="56"/>
      <c r="J253" s="56"/>
      <c r="K253" s="74">
        <f t="shared" si="28"/>
        <v>0</v>
      </c>
      <c r="L253" s="74">
        <f t="shared" si="29"/>
        <v>0</v>
      </c>
      <c r="M253" s="74">
        <f t="shared" si="30"/>
        <v>0</v>
      </c>
      <c r="N253" s="74">
        <f t="shared" si="31"/>
        <v>0</v>
      </c>
      <c r="O253" s="74">
        <f t="shared" si="32"/>
        <v>0</v>
      </c>
      <c r="P253" s="74">
        <f t="shared" si="33"/>
        <v>0</v>
      </c>
    </row>
    <row r="254" spans="1:16" s="14" customFormat="1" x14ac:dyDescent="0.25">
      <c r="A254" s="90">
        <v>242</v>
      </c>
      <c r="B254" s="121">
        <f t="shared" si="34"/>
        <v>0</v>
      </c>
      <c r="C254" s="69"/>
      <c r="D254" s="90"/>
      <c r="E254" s="147"/>
      <c r="F254" s="53">
        <f t="shared" ref="F254:F258" si="37">IF(G254=5,H254/G254,)</f>
        <v>0</v>
      </c>
      <c r="G254" s="54">
        <f t="shared" si="36"/>
        <v>0</v>
      </c>
      <c r="H254" s="56"/>
      <c r="I254" s="56"/>
      <c r="J254" s="56"/>
      <c r="K254" s="74">
        <f t="shared" si="28"/>
        <v>0</v>
      </c>
      <c r="L254" s="74">
        <f t="shared" si="29"/>
        <v>0</v>
      </c>
      <c r="M254" s="74">
        <f t="shared" si="30"/>
        <v>0</v>
      </c>
      <c r="N254" s="74">
        <f t="shared" si="31"/>
        <v>0</v>
      </c>
      <c r="O254" s="74">
        <f t="shared" si="32"/>
        <v>0</v>
      </c>
      <c r="P254" s="74">
        <f t="shared" si="33"/>
        <v>0</v>
      </c>
    </row>
    <row r="255" spans="1:16" s="14" customFormat="1" x14ac:dyDescent="0.25">
      <c r="A255" s="90">
        <v>243</v>
      </c>
      <c r="B255" s="121">
        <f t="shared" si="34"/>
        <v>0</v>
      </c>
      <c r="C255" s="58"/>
      <c r="D255" s="143"/>
      <c r="E255" s="144"/>
      <c r="F255" s="53">
        <f t="shared" si="37"/>
        <v>0</v>
      </c>
      <c r="G255" s="54">
        <f t="shared" si="36"/>
        <v>0</v>
      </c>
      <c r="H255" s="76"/>
      <c r="I255" s="45"/>
      <c r="J255" s="57"/>
      <c r="K255" s="74">
        <f t="shared" si="28"/>
        <v>0</v>
      </c>
      <c r="L255" s="74">
        <f t="shared" si="29"/>
        <v>0</v>
      </c>
      <c r="M255" s="74">
        <f t="shared" si="30"/>
        <v>0</v>
      </c>
      <c r="N255" s="74">
        <f t="shared" si="31"/>
        <v>0</v>
      </c>
      <c r="O255" s="74">
        <f t="shared" si="32"/>
        <v>0</v>
      </c>
      <c r="P255" s="74">
        <f t="shared" si="33"/>
        <v>0</v>
      </c>
    </row>
    <row r="256" spans="1:16" s="14" customFormat="1" x14ac:dyDescent="0.25">
      <c r="A256" s="90">
        <v>244</v>
      </c>
      <c r="B256" s="121">
        <f t="shared" si="34"/>
        <v>0</v>
      </c>
      <c r="C256" s="63"/>
      <c r="D256" s="135"/>
      <c r="E256" s="142"/>
      <c r="F256" s="53">
        <f t="shared" si="37"/>
        <v>0</v>
      </c>
      <c r="G256" s="54">
        <f t="shared" si="36"/>
        <v>0</v>
      </c>
      <c r="H256" s="76"/>
      <c r="I256" s="45"/>
      <c r="J256" s="57"/>
      <c r="K256" s="74">
        <f t="shared" si="28"/>
        <v>0</v>
      </c>
      <c r="L256" s="74">
        <f t="shared" si="29"/>
        <v>0</v>
      </c>
      <c r="M256" s="74">
        <f t="shared" si="30"/>
        <v>0</v>
      </c>
      <c r="N256" s="74">
        <f t="shared" si="31"/>
        <v>0</v>
      </c>
      <c r="O256" s="74">
        <f t="shared" si="32"/>
        <v>0</v>
      </c>
      <c r="P256" s="74">
        <f t="shared" si="33"/>
        <v>0</v>
      </c>
    </row>
    <row r="257" spans="1:16" s="14" customFormat="1" x14ac:dyDescent="0.25">
      <c r="A257" s="90">
        <v>245</v>
      </c>
      <c r="B257" s="121">
        <f t="shared" si="34"/>
        <v>0</v>
      </c>
      <c r="C257" s="67"/>
      <c r="D257" s="135"/>
      <c r="E257" s="142"/>
      <c r="F257" s="53">
        <f t="shared" si="37"/>
        <v>0</v>
      </c>
      <c r="G257" s="54">
        <f t="shared" si="36"/>
        <v>0</v>
      </c>
      <c r="H257" s="76"/>
      <c r="I257" s="45"/>
      <c r="J257" s="57"/>
      <c r="K257" s="74">
        <f t="shared" si="28"/>
        <v>0</v>
      </c>
      <c r="L257" s="74">
        <f t="shared" si="29"/>
        <v>0</v>
      </c>
      <c r="M257" s="74">
        <f t="shared" si="30"/>
        <v>0</v>
      </c>
      <c r="N257" s="74">
        <f t="shared" si="31"/>
        <v>0</v>
      </c>
      <c r="O257" s="74">
        <f t="shared" si="32"/>
        <v>0</v>
      </c>
      <c r="P257" s="74">
        <f t="shared" si="33"/>
        <v>0</v>
      </c>
    </row>
    <row r="258" spans="1:16" s="14" customFormat="1" x14ac:dyDescent="0.25">
      <c r="A258" s="90">
        <v>246</v>
      </c>
      <c r="B258" s="121">
        <f t="shared" si="34"/>
        <v>0</v>
      </c>
      <c r="C258" s="60"/>
      <c r="D258" s="135"/>
      <c r="E258" s="142"/>
      <c r="F258" s="53">
        <f t="shared" si="37"/>
        <v>0</v>
      </c>
      <c r="G258" s="54">
        <f t="shared" si="36"/>
        <v>0</v>
      </c>
      <c r="H258" s="76"/>
      <c r="I258" s="45"/>
      <c r="J258" s="57"/>
      <c r="K258" s="74">
        <f t="shared" si="28"/>
        <v>0</v>
      </c>
      <c r="L258" s="74">
        <f t="shared" si="29"/>
        <v>0</v>
      </c>
      <c r="M258" s="74">
        <f t="shared" si="30"/>
        <v>0</v>
      </c>
      <c r="N258" s="74">
        <f t="shared" si="31"/>
        <v>0</v>
      </c>
      <c r="O258" s="74">
        <f t="shared" si="32"/>
        <v>0</v>
      </c>
      <c r="P258" s="74">
        <f t="shared" si="33"/>
        <v>0</v>
      </c>
    </row>
    <row r="259" spans="1:16" s="14" customFormat="1" x14ac:dyDescent="0.25">
      <c r="A259" s="90">
        <v>247</v>
      </c>
      <c r="B259" s="121">
        <f t="shared" si="34"/>
        <v>0</v>
      </c>
      <c r="C259" s="63"/>
      <c r="D259" s="135"/>
      <c r="E259" s="142"/>
      <c r="F259" s="53">
        <f t="shared" si="35"/>
        <v>0</v>
      </c>
      <c r="G259" s="54">
        <f t="shared" si="36"/>
        <v>0</v>
      </c>
      <c r="H259" s="76"/>
      <c r="I259" s="45"/>
      <c r="J259" s="57"/>
      <c r="K259" s="74">
        <f t="shared" si="28"/>
        <v>0</v>
      </c>
      <c r="L259" s="74">
        <f t="shared" si="29"/>
        <v>0</v>
      </c>
      <c r="M259" s="74">
        <f t="shared" si="30"/>
        <v>0</v>
      </c>
      <c r="N259" s="74">
        <f t="shared" si="31"/>
        <v>0</v>
      </c>
      <c r="O259" s="74">
        <f t="shared" si="32"/>
        <v>0</v>
      </c>
      <c r="P259" s="74">
        <f t="shared" si="33"/>
        <v>0</v>
      </c>
    </row>
    <row r="260" spans="1:16" s="14" customFormat="1" x14ac:dyDescent="0.25">
      <c r="A260" s="90">
        <v>248</v>
      </c>
      <c r="B260" s="121">
        <f t="shared" si="34"/>
        <v>0</v>
      </c>
      <c r="C260" s="60"/>
      <c r="D260" s="135"/>
      <c r="E260" s="142"/>
      <c r="F260" s="53">
        <f t="shared" si="35"/>
        <v>0</v>
      </c>
      <c r="G260" s="54">
        <f t="shared" si="36"/>
        <v>0</v>
      </c>
      <c r="H260" s="76"/>
      <c r="I260" s="45"/>
      <c r="J260" s="57"/>
      <c r="K260" s="74">
        <f t="shared" si="28"/>
        <v>0</v>
      </c>
      <c r="L260" s="74">
        <f t="shared" si="29"/>
        <v>0</v>
      </c>
      <c r="M260" s="74">
        <f t="shared" si="30"/>
        <v>0</v>
      </c>
      <c r="N260" s="74">
        <f t="shared" si="31"/>
        <v>0</v>
      </c>
      <c r="O260" s="74">
        <f t="shared" si="32"/>
        <v>0</v>
      </c>
      <c r="P260" s="74">
        <f t="shared" si="33"/>
        <v>0</v>
      </c>
    </row>
    <row r="261" spans="1:16" s="14" customFormat="1" x14ac:dyDescent="0.25">
      <c r="A261" s="90">
        <v>249</v>
      </c>
      <c r="B261" s="121">
        <f t="shared" si="34"/>
        <v>0</v>
      </c>
      <c r="C261" s="63"/>
      <c r="D261" s="135"/>
      <c r="E261" s="142"/>
      <c r="F261" s="53">
        <f t="shared" si="35"/>
        <v>0</v>
      </c>
      <c r="G261" s="54">
        <f t="shared" si="36"/>
        <v>0</v>
      </c>
      <c r="H261" s="76"/>
      <c r="I261" s="45"/>
      <c r="J261" s="57"/>
      <c r="K261" s="74">
        <f t="shared" si="28"/>
        <v>0</v>
      </c>
      <c r="L261" s="74">
        <f t="shared" si="29"/>
        <v>0</v>
      </c>
      <c r="M261" s="74">
        <f t="shared" si="30"/>
        <v>0</v>
      </c>
      <c r="N261" s="74">
        <f t="shared" si="31"/>
        <v>0</v>
      </c>
      <c r="O261" s="74">
        <f t="shared" si="32"/>
        <v>0</v>
      </c>
      <c r="P261" s="74">
        <f t="shared" si="33"/>
        <v>0</v>
      </c>
    </row>
    <row r="262" spans="1:16" s="14" customFormat="1" x14ac:dyDescent="0.25">
      <c r="A262" s="90">
        <v>250</v>
      </c>
      <c r="B262" s="121">
        <f t="shared" si="34"/>
        <v>0</v>
      </c>
      <c r="C262" s="60"/>
      <c r="D262" s="135"/>
      <c r="E262" s="142"/>
      <c r="F262" s="53">
        <f t="shared" si="35"/>
        <v>0</v>
      </c>
      <c r="G262" s="54">
        <f t="shared" si="36"/>
        <v>0</v>
      </c>
      <c r="H262" s="76"/>
      <c r="I262" s="45"/>
      <c r="J262" s="57"/>
      <c r="K262" s="74">
        <f t="shared" si="28"/>
        <v>0</v>
      </c>
      <c r="L262" s="74">
        <f t="shared" si="29"/>
        <v>0</v>
      </c>
      <c r="M262" s="74">
        <f t="shared" si="30"/>
        <v>0</v>
      </c>
      <c r="N262" s="74">
        <f t="shared" si="31"/>
        <v>0</v>
      </c>
      <c r="O262" s="74">
        <f t="shared" si="32"/>
        <v>0</v>
      </c>
      <c r="P262" s="74">
        <f t="shared" si="33"/>
        <v>0</v>
      </c>
    </row>
    <row r="263" spans="1:16" s="14" customFormat="1" x14ac:dyDescent="0.25">
      <c r="A263" s="90">
        <v>251</v>
      </c>
      <c r="B263" s="121">
        <f t="shared" si="34"/>
        <v>0</v>
      </c>
      <c r="C263" s="63"/>
      <c r="D263" s="135"/>
      <c r="E263" s="142"/>
      <c r="F263" s="53">
        <f t="shared" si="35"/>
        <v>0</v>
      </c>
      <c r="G263" s="54">
        <f t="shared" si="36"/>
        <v>0</v>
      </c>
      <c r="H263" s="76"/>
      <c r="I263" s="45"/>
      <c r="J263" s="57"/>
      <c r="K263" s="74">
        <f t="shared" si="28"/>
        <v>0</v>
      </c>
      <c r="L263" s="74">
        <f t="shared" si="29"/>
        <v>0</v>
      </c>
      <c r="M263" s="74">
        <f t="shared" si="30"/>
        <v>0</v>
      </c>
      <c r="N263" s="74">
        <f t="shared" si="31"/>
        <v>0</v>
      </c>
      <c r="O263" s="74">
        <f t="shared" si="32"/>
        <v>0</v>
      </c>
      <c r="P263" s="74">
        <f t="shared" si="33"/>
        <v>0</v>
      </c>
    </row>
    <row r="264" spans="1:16" s="14" customFormat="1" x14ac:dyDescent="0.25">
      <c r="A264" s="90">
        <v>252</v>
      </c>
      <c r="B264" s="121">
        <f t="shared" si="34"/>
        <v>0</v>
      </c>
      <c r="C264" s="65"/>
      <c r="D264" s="90"/>
      <c r="E264" s="147"/>
      <c r="F264" s="53">
        <f t="shared" ref="F264" si="38">IF(G264=5,H264/G264,)</f>
        <v>0</v>
      </c>
      <c r="G264" s="54">
        <f t="shared" si="36"/>
        <v>0</v>
      </c>
      <c r="H264" s="76"/>
      <c r="I264" s="45"/>
      <c r="J264" s="57"/>
      <c r="K264" s="74">
        <f t="shared" si="28"/>
        <v>0</v>
      </c>
      <c r="L264" s="74">
        <f t="shared" si="29"/>
        <v>0</v>
      </c>
      <c r="M264" s="74">
        <f t="shared" si="30"/>
        <v>0</v>
      </c>
      <c r="N264" s="74">
        <f t="shared" si="31"/>
        <v>0</v>
      </c>
      <c r="O264" s="74">
        <f t="shared" si="32"/>
        <v>0</v>
      </c>
      <c r="P264" s="74">
        <f t="shared" si="33"/>
        <v>0</v>
      </c>
    </row>
    <row r="265" spans="1:16" s="14" customFormat="1" x14ac:dyDescent="0.25">
      <c r="A265" s="90">
        <v>253</v>
      </c>
      <c r="B265" s="121">
        <f t="shared" si="34"/>
        <v>0</v>
      </c>
      <c r="C265" s="67"/>
      <c r="D265" s="135"/>
      <c r="E265" s="142"/>
      <c r="F265" s="53">
        <f t="shared" si="35"/>
        <v>0</v>
      </c>
      <c r="G265" s="54">
        <f t="shared" si="36"/>
        <v>0</v>
      </c>
      <c r="H265" s="76"/>
      <c r="I265" s="45"/>
      <c r="J265" s="57"/>
      <c r="K265" s="74">
        <f t="shared" si="28"/>
        <v>0</v>
      </c>
      <c r="L265" s="74">
        <f t="shared" si="29"/>
        <v>0</v>
      </c>
      <c r="M265" s="74">
        <f t="shared" si="30"/>
        <v>0</v>
      </c>
      <c r="N265" s="74">
        <f t="shared" si="31"/>
        <v>0</v>
      </c>
      <c r="O265" s="74">
        <f t="shared" si="32"/>
        <v>0</v>
      </c>
      <c r="P265" s="74">
        <f t="shared" si="33"/>
        <v>0</v>
      </c>
    </row>
    <row r="266" spans="1:16" s="14" customFormat="1" x14ac:dyDescent="0.25">
      <c r="A266" s="90">
        <v>254</v>
      </c>
      <c r="B266" s="121">
        <f t="shared" si="34"/>
        <v>0</v>
      </c>
      <c r="C266" s="60"/>
      <c r="D266" s="135"/>
      <c r="E266" s="142"/>
      <c r="F266" s="53">
        <f t="shared" si="35"/>
        <v>0</v>
      </c>
      <c r="G266" s="54">
        <f t="shared" si="36"/>
        <v>0</v>
      </c>
      <c r="H266" s="76"/>
      <c r="I266" s="45"/>
      <c r="J266" s="57"/>
      <c r="K266" s="74">
        <f t="shared" si="28"/>
        <v>0</v>
      </c>
      <c r="L266" s="74">
        <f t="shared" si="29"/>
        <v>0</v>
      </c>
      <c r="M266" s="74">
        <f t="shared" si="30"/>
        <v>0</v>
      </c>
      <c r="N266" s="74">
        <f t="shared" si="31"/>
        <v>0</v>
      </c>
      <c r="O266" s="74">
        <f t="shared" si="32"/>
        <v>0</v>
      </c>
      <c r="P266" s="74">
        <f t="shared" si="33"/>
        <v>0</v>
      </c>
    </row>
    <row r="267" spans="1:16" s="14" customFormat="1" x14ac:dyDescent="0.25">
      <c r="A267" s="90">
        <v>255</v>
      </c>
      <c r="B267" s="121">
        <f t="shared" si="34"/>
        <v>0</v>
      </c>
      <c r="C267" s="63"/>
      <c r="D267" s="135"/>
      <c r="E267" s="142"/>
      <c r="F267" s="53">
        <f t="shared" si="35"/>
        <v>0</v>
      </c>
      <c r="G267" s="54">
        <f t="shared" si="36"/>
        <v>0</v>
      </c>
      <c r="H267" s="76"/>
      <c r="I267" s="45"/>
      <c r="J267" s="57"/>
      <c r="K267" s="74">
        <f t="shared" si="28"/>
        <v>0</v>
      </c>
      <c r="L267" s="74">
        <f t="shared" si="29"/>
        <v>0</v>
      </c>
      <c r="M267" s="74">
        <f t="shared" si="30"/>
        <v>0</v>
      </c>
      <c r="N267" s="74">
        <f t="shared" si="31"/>
        <v>0</v>
      </c>
      <c r="O267" s="74">
        <f t="shared" si="32"/>
        <v>0</v>
      </c>
      <c r="P267" s="74">
        <f t="shared" si="33"/>
        <v>0</v>
      </c>
    </row>
    <row r="268" spans="1:16" s="14" customFormat="1" x14ac:dyDescent="0.25">
      <c r="A268" s="90">
        <v>256</v>
      </c>
      <c r="B268" s="121">
        <f t="shared" si="34"/>
        <v>0</v>
      </c>
      <c r="C268" s="60"/>
      <c r="D268" s="135"/>
      <c r="E268" s="142"/>
      <c r="F268" s="53">
        <f t="shared" si="35"/>
        <v>0</v>
      </c>
      <c r="G268" s="54">
        <f t="shared" si="36"/>
        <v>0</v>
      </c>
      <c r="H268" s="76"/>
      <c r="I268" s="45"/>
      <c r="J268" s="57"/>
      <c r="K268" s="74">
        <f t="shared" si="28"/>
        <v>0</v>
      </c>
      <c r="L268" s="74">
        <f t="shared" si="29"/>
        <v>0</v>
      </c>
      <c r="M268" s="74">
        <f t="shared" si="30"/>
        <v>0</v>
      </c>
      <c r="N268" s="74">
        <f t="shared" si="31"/>
        <v>0</v>
      </c>
      <c r="O268" s="74">
        <f t="shared" si="32"/>
        <v>0</v>
      </c>
      <c r="P268" s="74">
        <f t="shared" si="33"/>
        <v>0</v>
      </c>
    </row>
    <row r="269" spans="1:16" s="14" customFormat="1" x14ac:dyDescent="0.25">
      <c r="A269" s="90">
        <v>257</v>
      </c>
      <c r="B269" s="121">
        <f t="shared" si="34"/>
        <v>0</v>
      </c>
      <c r="C269" s="55"/>
      <c r="D269" s="48"/>
      <c r="E269" s="141"/>
      <c r="F269" s="53">
        <f t="shared" si="35"/>
        <v>0</v>
      </c>
      <c r="G269" s="54">
        <f t="shared" si="36"/>
        <v>0</v>
      </c>
      <c r="H269" s="56"/>
      <c r="I269" s="56"/>
      <c r="J269" s="56"/>
      <c r="K269" s="74">
        <f t="shared" si="28"/>
        <v>0</v>
      </c>
      <c r="L269" s="74">
        <f t="shared" si="29"/>
        <v>0</v>
      </c>
      <c r="M269" s="74">
        <f t="shared" si="30"/>
        <v>0</v>
      </c>
      <c r="N269" s="74">
        <f t="shared" si="31"/>
        <v>0</v>
      </c>
      <c r="O269" s="74">
        <f t="shared" si="32"/>
        <v>0</v>
      </c>
      <c r="P269" s="74">
        <f t="shared" si="33"/>
        <v>0</v>
      </c>
    </row>
    <row r="270" spans="1:16" s="14" customFormat="1" x14ac:dyDescent="0.25">
      <c r="A270" s="90">
        <v>258</v>
      </c>
      <c r="B270" s="121">
        <f t="shared" si="34"/>
        <v>0</v>
      </c>
      <c r="C270" s="55"/>
      <c r="D270" s="48"/>
      <c r="E270" s="141"/>
      <c r="F270" s="53">
        <f t="shared" si="35"/>
        <v>0</v>
      </c>
      <c r="G270" s="54">
        <f t="shared" si="36"/>
        <v>0</v>
      </c>
      <c r="H270" s="56"/>
      <c r="I270" s="56"/>
      <c r="J270" s="56"/>
      <c r="K270" s="74">
        <f t="shared" si="28"/>
        <v>0</v>
      </c>
      <c r="L270" s="74">
        <f t="shared" si="29"/>
        <v>0</v>
      </c>
      <c r="M270" s="74">
        <f t="shared" si="30"/>
        <v>0</v>
      </c>
      <c r="N270" s="74">
        <f t="shared" si="31"/>
        <v>0</v>
      </c>
      <c r="O270" s="74">
        <f t="shared" si="32"/>
        <v>0</v>
      </c>
      <c r="P270" s="74">
        <f t="shared" si="33"/>
        <v>0</v>
      </c>
    </row>
    <row r="271" spans="1:16" s="14" customFormat="1" x14ac:dyDescent="0.25">
      <c r="A271" s="90">
        <v>259</v>
      </c>
      <c r="B271" s="121">
        <f t="shared" si="34"/>
        <v>0</v>
      </c>
      <c r="C271" s="67"/>
      <c r="D271" s="135"/>
      <c r="E271" s="142"/>
      <c r="F271" s="53">
        <f t="shared" si="35"/>
        <v>0</v>
      </c>
      <c r="G271" s="54">
        <f t="shared" si="36"/>
        <v>0</v>
      </c>
      <c r="H271" s="76"/>
      <c r="I271" s="45"/>
      <c r="J271" s="57"/>
      <c r="K271" s="74">
        <f t="shared" si="28"/>
        <v>0</v>
      </c>
      <c r="L271" s="74">
        <f t="shared" si="29"/>
        <v>0</v>
      </c>
      <c r="M271" s="74">
        <f t="shared" si="30"/>
        <v>0</v>
      </c>
      <c r="N271" s="74">
        <f t="shared" si="31"/>
        <v>0</v>
      </c>
      <c r="O271" s="74">
        <f t="shared" si="32"/>
        <v>0</v>
      </c>
      <c r="P271" s="74">
        <f t="shared" si="33"/>
        <v>0</v>
      </c>
    </row>
    <row r="272" spans="1:16" s="14" customFormat="1" x14ac:dyDescent="0.25">
      <c r="A272" s="90">
        <v>260</v>
      </c>
      <c r="B272" s="121">
        <f t="shared" si="34"/>
        <v>0</v>
      </c>
      <c r="C272" s="59"/>
      <c r="D272" s="48"/>
      <c r="E272" s="141"/>
      <c r="F272" s="53">
        <f t="shared" si="35"/>
        <v>0</v>
      </c>
      <c r="G272" s="54">
        <f t="shared" si="36"/>
        <v>0</v>
      </c>
      <c r="H272" s="76"/>
      <c r="I272" s="45"/>
      <c r="J272" s="57"/>
      <c r="K272" s="74">
        <f t="shared" si="28"/>
        <v>0</v>
      </c>
      <c r="L272" s="74">
        <f t="shared" si="29"/>
        <v>0</v>
      </c>
      <c r="M272" s="74">
        <f t="shared" si="30"/>
        <v>0</v>
      </c>
      <c r="N272" s="74">
        <f t="shared" si="31"/>
        <v>0</v>
      </c>
      <c r="O272" s="74">
        <f t="shared" si="32"/>
        <v>0</v>
      </c>
      <c r="P272" s="74">
        <f t="shared" si="33"/>
        <v>0</v>
      </c>
    </row>
    <row r="273" spans="1:16" s="14" customFormat="1" x14ac:dyDescent="0.25">
      <c r="A273" s="90">
        <v>261</v>
      </c>
      <c r="B273" s="121">
        <f t="shared" si="34"/>
        <v>0</v>
      </c>
      <c r="C273" s="60"/>
      <c r="D273" s="135"/>
      <c r="E273" s="139"/>
      <c r="F273" s="53">
        <f t="shared" si="35"/>
        <v>0</v>
      </c>
      <c r="G273" s="54">
        <f t="shared" si="36"/>
        <v>0</v>
      </c>
      <c r="H273" s="77"/>
      <c r="I273" s="64"/>
      <c r="J273" s="57"/>
      <c r="K273" s="74">
        <f t="shared" ref="K273:K336" si="39">SUM(H273:J273)</f>
        <v>0</v>
      </c>
      <c r="L273" s="74">
        <f t="shared" ref="L273:L336" si="40">ROUND(E273*F273,2)</f>
        <v>0</v>
      </c>
      <c r="M273" s="74">
        <f t="shared" ref="M273:M336" si="41">ROUND(E273*H273,2)</f>
        <v>0</v>
      </c>
      <c r="N273" s="74">
        <f t="shared" ref="N273:N336" si="42">ROUND(E273*I273,2)</f>
        <v>0</v>
      </c>
      <c r="O273" s="74">
        <f t="shared" ref="O273:O336" si="43">ROUND(E273*J273,2)</f>
        <v>0</v>
      </c>
      <c r="P273" s="74">
        <f t="shared" ref="P273:P336" si="44">SUM(M273:O273)</f>
        <v>0</v>
      </c>
    </row>
    <row r="274" spans="1:16" s="14" customFormat="1" x14ac:dyDescent="0.25">
      <c r="A274" s="90">
        <v>262</v>
      </c>
      <c r="B274" s="121">
        <f t="shared" si="34"/>
        <v>0</v>
      </c>
      <c r="C274" s="60"/>
      <c r="D274" s="90"/>
      <c r="E274" s="140"/>
      <c r="F274" s="53">
        <f t="shared" si="35"/>
        <v>0</v>
      </c>
      <c r="G274" s="54">
        <f t="shared" si="36"/>
        <v>0</v>
      </c>
      <c r="H274" s="77"/>
      <c r="I274" s="45"/>
      <c r="J274" s="57"/>
      <c r="K274" s="74">
        <f t="shared" si="39"/>
        <v>0</v>
      </c>
      <c r="L274" s="74">
        <f t="shared" si="40"/>
        <v>0</v>
      </c>
      <c r="M274" s="74">
        <f t="shared" si="41"/>
        <v>0</v>
      </c>
      <c r="N274" s="74">
        <f t="shared" si="42"/>
        <v>0</v>
      </c>
      <c r="O274" s="74">
        <f t="shared" si="43"/>
        <v>0</v>
      </c>
      <c r="P274" s="74">
        <f t="shared" si="44"/>
        <v>0</v>
      </c>
    </row>
    <row r="275" spans="1:16" s="14" customFormat="1" x14ac:dyDescent="0.25">
      <c r="A275" s="90">
        <v>263</v>
      </c>
      <c r="B275" s="121">
        <f t="shared" ref="B275:B338" si="45">IF(G275=5,"L.c.",)</f>
        <v>0</v>
      </c>
      <c r="C275" s="62"/>
      <c r="D275" s="135"/>
      <c r="E275" s="142"/>
      <c r="F275" s="53">
        <f t="shared" si="35"/>
        <v>0</v>
      </c>
      <c r="G275" s="54">
        <f t="shared" si="36"/>
        <v>0</v>
      </c>
      <c r="H275" s="76"/>
      <c r="I275" s="45"/>
      <c r="J275" s="57"/>
      <c r="K275" s="74">
        <f t="shared" si="39"/>
        <v>0</v>
      </c>
      <c r="L275" s="74">
        <f t="shared" si="40"/>
        <v>0</v>
      </c>
      <c r="M275" s="74">
        <f t="shared" si="41"/>
        <v>0</v>
      </c>
      <c r="N275" s="74">
        <f t="shared" si="42"/>
        <v>0</v>
      </c>
      <c r="O275" s="74">
        <f t="shared" si="43"/>
        <v>0</v>
      </c>
      <c r="P275" s="74">
        <f t="shared" si="44"/>
        <v>0</v>
      </c>
    </row>
    <row r="276" spans="1:16" s="14" customFormat="1" x14ac:dyDescent="0.25">
      <c r="A276" s="90">
        <v>264</v>
      </c>
      <c r="B276" s="121">
        <f t="shared" si="45"/>
        <v>0</v>
      </c>
      <c r="C276" s="63"/>
      <c r="D276" s="135"/>
      <c r="E276" s="142"/>
      <c r="F276" s="53">
        <f t="shared" si="35"/>
        <v>0</v>
      </c>
      <c r="G276" s="54">
        <f t="shared" si="36"/>
        <v>0</v>
      </c>
      <c r="H276" s="76"/>
      <c r="I276" s="45"/>
      <c r="J276" s="57"/>
      <c r="K276" s="74">
        <f t="shared" si="39"/>
        <v>0</v>
      </c>
      <c r="L276" s="74">
        <f t="shared" si="40"/>
        <v>0</v>
      </c>
      <c r="M276" s="74">
        <f t="shared" si="41"/>
        <v>0</v>
      </c>
      <c r="N276" s="74">
        <f t="shared" si="42"/>
        <v>0</v>
      </c>
      <c r="O276" s="74">
        <f t="shared" si="43"/>
        <v>0</v>
      </c>
      <c r="P276" s="74">
        <f t="shared" si="44"/>
        <v>0</v>
      </c>
    </row>
    <row r="277" spans="1:16" s="14" customFormat="1" x14ac:dyDescent="0.25">
      <c r="A277" s="90">
        <v>265</v>
      </c>
      <c r="B277" s="121">
        <f t="shared" si="45"/>
        <v>0</v>
      </c>
      <c r="C277" s="67"/>
      <c r="D277" s="135"/>
      <c r="E277" s="142"/>
      <c r="F277" s="53">
        <f t="shared" si="35"/>
        <v>0</v>
      </c>
      <c r="G277" s="54">
        <f t="shared" si="36"/>
        <v>0</v>
      </c>
      <c r="H277" s="76"/>
      <c r="I277" s="45"/>
      <c r="J277" s="57"/>
      <c r="K277" s="74">
        <f t="shared" si="39"/>
        <v>0</v>
      </c>
      <c r="L277" s="74">
        <f t="shared" si="40"/>
        <v>0</v>
      </c>
      <c r="M277" s="74">
        <f t="shared" si="41"/>
        <v>0</v>
      </c>
      <c r="N277" s="74">
        <f t="shared" si="42"/>
        <v>0</v>
      </c>
      <c r="O277" s="74">
        <f t="shared" si="43"/>
        <v>0</v>
      </c>
      <c r="P277" s="74">
        <f t="shared" si="44"/>
        <v>0</v>
      </c>
    </row>
    <row r="278" spans="1:16" s="14" customFormat="1" x14ac:dyDescent="0.25">
      <c r="A278" s="90">
        <v>266</v>
      </c>
      <c r="B278" s="121">
        <f t="shared" si="45"/>
        <v>0</v>
      </c>
      <c r="C278" s="60"/>
      <c r="D278" s="135"/>
      <c r="E278" s="142"/>
      <c r="F278" s="53">
        <f t="shared" ref="F278:F341" si="46">IF(G278=5,H278/G278,)</f>
        <v>0</v>
      </c>
      <c r="G278" s="54">
        <f t="shared" ref="G278:G341" si="47">IF(H278&gt;0,5,)</f>
        <v>0</v>
      </c>
      <c r="H278" s="76"/>
      <c r="I278" s="45"/>
      <c r="J278" s="57"/>
      <c r="K278" s="74">
        <f t="shared" si="39"/>
        <v>0</v>
      </c>
      <c r="L278" s="74">
        <f t="shared" si="40"/>
        <v>0</v>
      </c>
      <c r="M278" s="74">
        <f t="shared" si="41"/>
        <v>0</v>
      </c>
      <c r="N278" s="74">
        <f t="shared" si="42"/>
        <v>0</v>
      </c>
      <c r="O278" s="74">
        <f t="shared" si="43"/>
        <v>0</v>
      </c>
      <c r="P278" s="74">
        <f t="shared" si="44"/>
        <v>0</v>
      </c>
    </row>
    <row r="279" spans="1:16" s="14" customFormat="1" x14ac:dyDescent="0.25">
      <c r="A279" s="90">
        <v>267</v>
      </c>
      <c r="B279" s="121">
        <f t="shared" si="45"/>
        <v>0</v>
      </c>
      <c r="C279" s="63"/>
      <c r="D279" s="135"/>
      <c r="E279" s="142"/>
      <c r="F279" s="53">
        <f t="shared" si="46"/>
        <v>0</v>
      </c>
      <c r="G279" s="54">
        <f t="shared" si="47"/>
        <v>0</v>
      </c>
      <c r="H279" s="76"/>
      <c r="I279" s="45"/>
      <c r="J279" s="57"/>
      <c r="K279" s="74">
        <f t="shared" si="39"/>
        <v>0</v>
      </c>
      <c r="L279" s="74">
        <f t="shared" si="40"/>
        <v>0</v>
      </c>
      <c r="M279" s="74">
        <f t="shared" si="41"/>
        <v>0</v>
      </c>
      <c r="N279" s="74">
        <f t="shared" si="42"/>
        <v>0</v>
      </c>
      <c r="O279" s="74">
        <f t="shared" si="43"/>
        <v>0</v>
      </c>
      <c r="P279" s="74">
        <f t="shared" si="44"/>
        <v>0</v>
      </c>
    </row>
    <row r="280" spans="1:16" s="14" customFormat="1" x14ac:dyDescent="0.25">
      <c r="A280" s="90">
        <v>268</v>
      </c>
      <c r="B280" s="121">
        <f t="shared" si="45"/>
        <v>0</v>
      </c>
      <c r="C280" s="60"/>
      <c r="D280" s="135"/>
      <c r="E280" s="142"/>
      <c r="F280" s="53">
        <f t="shared" si="46"/>
        <v>0</v>
      </c>
      <c r="G280" s="54">
        <f t="shared" si="47"/>
        <v>0</v>
      </c>
      <c r="H280" s="76"/>
      <c r="I280" s="45"/>
      <c r="J280" s="57"/>
      <c r="K280" s="74">
        <f t="shared" si="39"/>
        <v>0</v>
      </c>
      <c r="L280" s="74">
        <f t="shared" si="40"/>
        <v>0</v>
      </c>
      <c r="M280" s="74">
        <f t="shared" si="41"/>
        <v>0</v>
      </c>
      <c r="N280" s="74">
        <f t="shared" si="42"/>
        <v>0</v>
      </c>
      <c r="O280" s="74">
        <f t="shared" si="43"/>
        <v>0</v>
      </c>
      <c r="P280" s="74">
        <f t="shared" si="44"/>
        <v>0</v>
      </c>
    </row>
    <row r="281" spans="1:16" s="14" customFormat="1" x14ac:dyDescent="0.25">
      <c r="A281" s="90">
        <v>269</v>
      </c>
      <c r="B281" s="121">
        <f t="shared" si="45"/>
        <v>0</v>
      </c>
      <c r="C281" s="60"/>
      <c r="D281" s="135"/>
      <c r="E281" s="142"/>
      <c r="F281" s="53">
        <f t="shared" si="46"/>
        <v>0</v>
      </c>
      <c r="G281" s="54">
        <f t="shared" si="47"/>
        <v>0</v>
      </c>
      <c r="H281" s="76"/>
      <c r="I281" s="45"/>
      <c r="J281" s="57"/>
      <c r="K281" s="74">
        <f t="shared" si="39"/>
        <v>0</v>
      </c>
      <c r="L281" s="74">
        <f t="shared" si="40"/>
        <v>0</v>
      </c>
      <c r="M281" s="74">
        <f t="shared" si="41"/>
        <v>0</v>
      </c>
      <c r="N281" s="74">
        <f t="shared" si="42"/>
        <v>0</v>
      </c>
      <c r="O281" s="74">
        <f t="shared" si="43"/>
        <v>0</v>
      </c>
      <c r="P281" s="74">
        <f t="shared" si="44"/>
        <v>0</v>
      </c>
    </row>
    <row r="282" spans="1:16" s="14" customFormat="1" x14ac:dyDescent="0.25">
      <c r="A282" s="90">
        <v>270</v>
      </c>
      <c r="B282" s="121">
        <f t="shared" si="45"/>
        <v>0</v>
      </c>
      <c r="C282" s="63"/>
      <c r="D282" s="135"/>
      <c r="E282" s="142"/>
      <c r="F282" s="53">
        <f t="shared" si="46"/>
        <v>0</v>
      </c>
      <c r="G282" s="54">
        <f t="shared" si="47"/>
        <v>0</v>
      </c>
      <c r="H282" s="76"/>
      <c r="I282" s="45"/>
      <c r="J282" s="57"/>
      <c r="K282" s="74">
        <f t="shared" si="39"/>
        <v>0</v>
      </c>
      <c r="L282" s="74">
        <f t="shared" si="40"/>
        <v>0</v>
      </c>
      <c r="M282" s="74">
        <f t="shared" si="41"/>
        <v>0</v>
      </c>
      <c r="N282" s="74">
        <f t="shared" si="42"/>
        <v>0</v>
      </c>
      <c r="O282" s="74">
        <f t="shared" si="43"/>
        <v>0</v>
      </c>
      <c r="P282" s="74">
        <f t="shared" si="44"/>
        <v>0</v>
      </c>
    </row>
    <row r="283" spans="1:16" s="14" customFormat="1" x14ac:dyDescent="0.25">
      <c r="A283" s="90">
        <v>271</v>
      </c>
      <c r="B283" s="121">
        <f t="shared" si="45"/>
        <v>0</v>
      </c>
      <c r="C283" s="60"/>
      <c r="D283" s="135"/>
      <c r="E283" s="142"/>
      <c r="F283" s="53">
        <f t="shared" si="46"/>
        <v>0</v>
      </c>
      <c r="G283" s="54">
        <f t="shared" si="47"/>
        <v>0</v>
      </c>
      <c r="H283" s="76"/>
      <c r="I283" s="45"/>
      <c r="J283" s="57"/>
      <c r="K283" s="74">
        <f t="shared" si="39"/>
        <v>0</v>
      </c>
      <c r="L283" s="74">
        <f t="shared" si="40"/>
        <v>0</v>
      </c>
      <c r="M283" s="74">
        <f t="shared" si="41"/>
        <v>0</v>
      </c>
      <c r="N283" s="74">
        <f t="shared" si="42"/>
        <v>0</v>
      </c>
      <c r="O283" s="74">
        <f t="shared" si="43"/>
        <v>0</v>
      </c>
      <c r="P283" s="74">
        <f t="shared" si="44"/>
        <v>0</v>
      </c>
    </row>
    <row r="284" spans="1:16" s="14" customFormat="1" x14ac:dyDescent="0.25">
      <c r="A284" s="90">
        <v>272</v>
      </c>
      <c r="B284" s="121">
        <f t="shared" si="45"/>
        <v>0</v>
      </c>
      <c r="C284" s="63"/>
      <c r="D284" s="135"/>
      <c r="E284" s="142"/>
      <c r="F284" s="53">
        <f t="shared" si="46"/>
        <v>0</v>
      </c>
      <c r="G284" s="54">
        <f t="shared" si="47"/>
        <v>0</v>
      </c>
      <c r="H284" s="76"/>
      <c r="I284" s="45"/>
      <c r="J284" s="57"/>
      <c r="K284" s="74">
        <f t="shared" si="39"/>
        <v>0</v>
      </c>
      <c r="L284" s="74">
        <f t="shared" si="40"/>
        <v>0</v>
      </c>
      <c r="M284" s="74">
        <f t="shared" si="41"/>
        <v>0</v>
      </c>
      <c r="N284" s="74">
        <f t="shared" si="42"/>
        <v>0</v>
      </c>
      <c r="O284" s="74">
        <f t="shared" si="43"/>
        <v>0</v>
      </c>
      <c r="P284" s="74">
        <f t="shared" si="44"/>
        <v>0</v>
      </c>
    </row>
    <row r="285" spans="1:16" s="14" customFormat="1" x14ac:dyDescent="0.25">
      <c r="A285" s="90">
        <v>273</v>
      </c>
      <c r="B285" s="121">
        <f t="shared" si="45"/>
        <v>0</v>
      </c>
      <c r="C285" s="58"/>
      <c r="D285" s="143"/>
      <c r="E285" s="144"/>
      <c r="F285" s="53">
        <f t="shared" si="46"/>
        <v>0</v>
      </c>
      <c r="G285" s="54">
        <f t="shared" si="47"/>
        <v>0</v>
      </c>
      <c r="H285" s="74"/>
      <c r="I285" s="78"/>
      <c r="J285" s="79"/>
      <c r="K285" s="74">
        <f t="shared" si="39"/>
        <v>0</v>
      </c>
      <c r="L285" s="74">
        <f t="shared" si="40"/>
        <v>0</v>
      </c>
      <c r="M285" s="74">
        <f t="shared" si="41"/>
        <v>0</v>
      </c>
      <c r="N285" s="74">
        <f t="shared" si="42"/>
        <v>0</v>
      </c>
      <c r="O285" s="74">
        <f t="shared" si="43"/>
        <v>0</v>
      </c>
      <c r="P285" s="74">
        <f t="shared" si="44"/>
        <v>0</v>
      </c>
    </row>
    <row r="286" spans="1:16" s="14" customFormat="1" x14ac:dyDescent="0.25">
      <c r="A286" s="90">
        <v>274</v>
      </c>
      <c r="B286" s="121">
        <f t="shared" si="45"/>
        <v>0</v>
      </c>
      <c r="C286" s="55"/>
      <c r="D286" s="135"/>
      <c r="E286" s="142"/>
      <c r="F286" s="53">
        <f t="shared" si="46"/>
        <v>0</v>
      </c>
      <c r="G286" s="54">
        <f t="shared" si="47"/>
        <v>0</v>
      </c>
      <c r="H286" s="76"/>
      <c r="I286" s="45"/>
      <c r="J286" s="57"/>
      <c r="K286" s="74">
        <f t="shared" si="39"/>
        <v>0</v>
      </c>
      <c r="L286" s="74">
        <f t="shared" si="40"/>
        <v>0</v>
      </c>
      <c r="M286" s="74">
        <f t="shared" si="41"/>
        <v>0</v>
      </c>
      <c r="N286" s="74">
        <f t="shared" si="42"/>
        <v>0</v>
      </c>
      <c r="O286" s="74">
        <f t="shared" si="43"/>
        <v>0</v>
      </c>
      <c r="P286" s="74">
        <f t="shared" si="44"/>
        <v>0</v>
      </c>
    </row>
    <row r="287" spans="1:16" s="14" customFormat="1" x14ac:dyDescent="0.25">
      <c r="A287" s="90">
        <v>275</v>
      </c>
      <c r="B287" s="121">
        <f t="shared" si="45"/>
        <v>0</v>
      </c>
      <c r="C287" s="55"/>
      <c r="D287" s="135"/>
      <c r="E287" s="142"/>
      <c r="F287" s="53">
        <f t="shared" si="46"/>
        <v>0</v>
      </c>
      <c r="G287" s="54">
        <f t="shared" si="47"/>
        <v>0</v>
      </c>
      <c r="H287" s="76"/>
      <c r="I287" s="45"/>
      <c r="J287" s="57"/>
      <c r="K287" s="74">
        <f t="shared" si="39"/>
        <v>0</v>
      </c>
      <c r="L287" s="74">
        <f t="shared" si="40"/>
        <v>0</v>
      </c>
      <c r="M287" s="74">
        <f t="shared" si="41"/>
        <v>0</v>
      </c>
      <c r="N287" s="74">
        <f t="shared" si="42"/>
        <v>0</v>
      </c>
      <c r="O287" s="74">
        <f t="shared" si="43"/>
        <v>0</v>
      </c>
      <c r="P287" s="74">
        <f t="shared" si="44"/>
        <v>0</v>
      </c>
    </row>
    <row r="288" spans="1:16" s="14" customFormat="1" x14ac:dyDescent="0.25">
      <c r="A288" s="90">
        <v>276</v>
      </c>
      <c r="B288" s="121">
        <f t="shared" si="45"/>
        <v>0</v>
      </c>
      <c r="C288" s="60"/>
      <c r="D288" s="135"/>
      <c r="E288" s="139"/>
      <c r="F288" s="53">
        <f t="shared" si="46"/>
        <v>0</v>
      </c>
      <c r="G288" s="54">
        <f t="shared" si="47"/>
        <v>0</v>
      </c>
      <c r="H288" s="77"/>
      <c r="I288" s="45"/>
      <c r="J288" s="57"/>
      <c r="K288" s="74">
        <f t="shared" si="39"/>
        <v>0</v>
      </c>
      <c r="L288" s="74">
        <f t="shared" si="40"/>
        <v>0</v>
      </c>
      <c r="M288" s="74">
        <f t="shared" si="41"/>
        <v>0</v>
      </c>
      <c r="N288" s="74">
        <f t="shared" si="42"/>
        <v>0</v>
      </c>
      <c r="O288" s="74">
        <f t="shared" si="43"/>
        <v>0</v>
      </c>
      <c r="P288" s="74">
        <f t="shared" si="44"/>
        <v>0</v>
      </c>
    </row>
    <row r="289" spans="1:16" s="14" customFormat="1" x14ac:dyDescent="0.25">
      <c r="A289" s="90">
        <v>277</v>
      </c>
      <c r="B289" s="121">
        <f t="shared" si="45"/>
        <v>0</v>
      </c>
      <c r="C289" s="55"/>
      <c r="D289" s="48"/>
      <c r="E289" s="141"/>
      <c r="F289" s="53">
        <f t="shared" si="46"/>
        <v>0</v>
      </c>
      <c r="G289" s="54">
        <f t="shared" si="47"/>
        <v>0</v>
      </c>
      <c r="H289" s="56"/>
      <c r="I289" s="56"/>
      <c r="J289" s="56"/>
      <c r="K289" s="74">
        <f t="shared" si="39"/>
        <v>0</v>
      </c>
      <c r="L289" s="74">
        <f t="shared" si="40"/>
        <v>0</v>
      </c>
      <c r="M289" s="74">
        <f t="shared" si="41"/>
        <v>0</v>
      </c>
      <c r="N289" s="74">
        <f t="shared" si="42"/>
        <v>0</v>
      </c>
      <c r="O289" s="74">
        <f t="shared" si="43"/>
        <v>0</v>
      </c>
      <c r="P289" s="74">
        <f t="shared" si="44"/>
        <v>0</v>
      </c>
    </row>
    <row r="290" spans="1:16" s="14" customFormat="1" x14ac:dyDescent="0.25">
      <c r="A290" s="90">
        <v>278</v>
      </c>
      <c r="B290" s="121">
        <f t="shared" si="45"/>
        <v>0</v>
      </c>
      <c r="C290" s="55"/>
      <c r="D290" s="48"/>
      <c r="E290" s="141"/>
      <c r="F290" s="53">
        <f t="shared" si="46"/>
        <v>0</v>
      </c>
      <c r="G290" s="54">
        <f t="shared" si="47"/>
        <v>0</v>
      </c>
      <c r="H290" s="56"/>
      <c r="I290" s="56"/>
      <c r="J290" s="56"/>
      <c r="K290" s="74">
        <f t="shared" si="39"/>
        <v>0</v>
      </c>
      <c r="L290" s="74">
        <f t="shared" si="40"/>
        <v>0</v>
      </c>
      <c r="M290" s="74">
        <f t="shared" si="41"/>
        <v>0</v>
      </c>
      <c r="N290" s="74">
        <f t="shared" si="42"/>
        <v>0</v>
      </c>
      <c r="O290" s="74">
        <f t="shared" si="43"/>
        <v>0</v>
      </c>
      <c r="P290" s="74">
        <f t="shared" si="44"/>
        <v>0</v>
      </c>
    </row>
    <row r="291" spans="1:16" s="14" customFormat="1" x14ac:dyDescent="0.25">
      <c r="A291" s="90">
        <v>279</v>
      </c>
      <c r="B291" s="121">
        <f t="shared" si="45"/>
        <v>0</v>
      </c>
      <c r="C291" s="63"/>
      <c r="D291" s="135"/>
      <c r="E291" s="142"/>
      <c r="F291" s="53">
        <f t="shared" si="46"/>
        <v>0</v>
      </c>
      <c r="G291" s="54">
        <f t="shared" si="47"/>
        <v>0</v>
      </c>
      <c r="H291" s="76"/>
      <c r="I291" s="45"/>
      <c r="J291" s="57"/>
      <c r="K291" s="74">
        <f t="shared" si="39"/>
        <v>0</v>
      </c>
      <c r="L291" s="74">
        <f t="shared" si="40"/>
        <v>0</v>
      </c>
      <c r="M291" s="74">
        <f t="shared" si="41"/>
        <v>0</v>
      </c>
      <c r="N291" s="74">
        <f t="shared" si="42"/>
        <v>0</v>
      </c>
      <c r="O291" s="74">
        <f t="shared" si="43"/>
        <v>0</v>
      </c>
      <c r="P291" s="74">
        <f t="shared" si="44"/>
        <v>0</v>
      </c>
    </row>
    <row r="292" spans="1:16" s="14" customFormat="1" x14ac:dyDescent="0.25">
      <c r="A292" s="90">
        <v>280</v>
      </c>
      <c r="B292" s="121">
        <f t="shared" si="45"/>
        <v>0</v>
      </c>
      <c r="C292" s="67"/>
      <c r="D292" s="135"/>
      <c r="E292" s="142"/>
      <c r="F292" s="53">
        <f t="shared" si="46"/>
        <v>0</v>
      </c>
      <c r="G292" s="54">
        <f t="shared" si="47"/>
        <v>0</v>
      </c>
      <c r="H292" s="76"/>
      <c r="I292" s="45"/>
      <c r="J292" s="57"/>
      <c r="K292" s="74">
        <f t="shared" si="39"/>
        <v>0</v>
      </c>
      <c r="L292" s="74">
        <f t="shared" si="40"/>
        <v>0</v>
      </c>
      <c r="M292" s="74">
        <f t="shared" si="41"/>
        <v>0</v>
      </c>
      <c r="N292" s="74">
        <f t="shared" si="42"/>
        <v>0</v>
      </c>
      <c r="O292" s="74">
        <f t="shared" si="43"/>
        <v>0</v>
      </c>
      <c r="P292" s="74">
        <f t="shared" si="44"/>
        <v>0</v>
      </c>
    </row>
    <row r="293" spans="1:16" s="14" customFormat="1" x14ac:dyDescent="0.25">
      <c r="A293" s="90">
        <v>281</v>
      </c>
      <c r="B293" s="121">
        <f t="shared" si="45"/>
        <v>0</v>
      </c>
      <c r="C293" s="60"/>
      <c r="D293" s="135"/>
      <c r="E293" s="142"/>
      <c r="F293" s="53">
        <f t="shared" si="46"/>
        <v>0</v>
      </c>
      <c r="G293" s="54">
        <f t="shared" si="47"/>
        <v>0</v>
      </c>
      <c r="H293" s="76"/>
      <c r="I293" s="45"/>
      <c r="J293" s="57"/>
      <c r="K293" s="74">
        <f t="shared" si="39"/>
        <v>0</v>
      </c>
      <c r="L293" s="74">
        <f t="shared" si="40"/>
        <v>0</v>
      </c>
      <c r="M293" s="74">
        <f t="shared" si="41"/>
        <v>0</v>
      </c>
      <c r="N293" s="74">
        <f t="shared" si="42"/>
        <v>0</v>
      </c>
      <c r="O293" s="74">
        <f t="shared" si="43"/>
        <v>0</v>
      </c>
      <c r="P293" s="74">
        <f t="shared" si="44"/>
        <v>0</v>
      </c>
    </row>
    <row r="294" spans="1:16" s="14" customFormat="1" x14ac:dyDescent="0.25">
      <c r="A294" s="90">
        <v>282</v>
      </c>
      <c r="B294" s="121">
        <f t="shared" si="45"/>
        <v>0</v>
      </c>
      <c r="C294" s="63"/>
      <c r="D294" s="135"/>
      <c r="E294" s="142"/>
      <c r="F294" s="53">
        <f t="shared" si="46"/>
        <v>0</v>
      </c>
      <c r="G294" s="54">
        <f t="shared" si="47"/>
        <v>0</v>
      </c>
      <c r="H294" s="76"/>
      <c r="I294" s="45"/>
      <c r="J294" s="57"/>
      <c r="K294" s="74">
        <f t="shared" si="39"/>
        <v>0</v>
      </c>
      <c r="L294" s="74">
        <f t="shared" si="40"/>
        <v>0</v>
      </c>
      <c r="M294" s="74">
        <f t="shared" si="41"/>
        <v>0</v>
      </c>
      <c r="N294" s="74">
        <f t="shared" si="42"/>
        <v>0</v>
      </c>
      <c r="O294" s="74">
        <f t="shared" si="43"/>
        <v>0</v>
      </c>
      <c r="P294" s="74">
        <f t="shared" si="44"/>
        <v>0</v>
      </c>
    </row>
    <row r="295" spans="1:16" s="14" customFormat="1" x14ac:dyDescent="0.25">
      <c r="A295" s="90">
        <v>283</v>
      </c>
      <c r="B295" s="121">
        <f t="shared" si="45"/>
        <v>0</v>
      </c>
      <c r="C295" s="60"/>
      <c r="D295" s="135"/>
      <c r="E295" s="142"/>
      <c r="F295" s="53">
        <f t="shared" si="46"/>
        <v>0</v>
      </c>
      <c r="G295" s="54">
        <f t="shared" si="47"/>
        <v>0</v>
      </c>
      <c r="H295" s="76"/>
      <c r="I295" s="45"/>
      <c r="J295" s="57"/>
      <c r="K295" s="74">
        <f t="shared" si="39"/>
        <v>0</v>
      </c>
      <c r="L295" s="74">
        <f t="shared" si="40"/>
        <v>0</v>
      </c>
      <c r="M295" s="74">
        <f t="shared" si="41"/>
        <v>0</v>
      </c>
      <c r="N295" s="74">
        <f t="shared" si="42"/>
        <v>0</v>
      </c>
      <c r="O295" s="74">
        <f t="shared" si="43"/>
        <v>0</v>
      </c>
      <c r="P295" s="74">
        <f t="shared" si="44"/>
        <v>0</v>
      </c>
    </row>
    <row r="296" spans="1:16" s="14" customFormat="1" x14ac:dyDescent="0.25">
      <c r="A296" s="90">
        <v>284</v>
      </c>
      <c r="B296" s="121">
        <f t="shared" si="45"/>
        <v>0</v>
      </c>
      <c r="C296" s="63"/>
      <c r="D296" s="135"/>
      <c r="E296" s="142"/>
      <c r="F296" s="53">
        <f t="shared" si="46"/>
        <v>0</v>
      </c>
      <c r="G296" s="54">
        <f t="shared" si="47"/>
        <v>0</v>
      </c>
      <c r="H296" s="76"/>
      <c r="I296" s="45"/>
      <c r="J296" s="57"/>
      <c r="K296" s="74">
        <f t="shared" si="39"/>
        <v>0</v>
      </c>
      <c r="L296" s="74">
        <f t="shared" si="40"/>
        <v>0</v>
      </c>
      <c r="M296" s="74">
        <f t="shared" si="41"/>
        <v>0</v>
      </c>
      <c r="N296" s="74">
        <f t="shared" si="42"/>
        <v>0</v>
      </c>
      <c r="O296" s="74">
        <f t="shared" si="43"/>
        <v>0</v>
      </c>
      <c r="P296" s="74">
        <f t="shared" si="44"/>
        <v>0</v>
      </c>
    </row>
    <row r="297" spans="1:16" s="14" customFormat="1" x14ac:dyDescent="0.25">
      <c r="A297" s="90">
        <v>285</v>
      </c>
      <c r="B297" s="121">
        <f t="shared" si="45"/>
        <v>0</v>
      </c>
      <c r="C297" s="60"/>
      <c r="D297" s="135"/>
      <c r="E297" s="142"/>
      <c r="F297" s="53">
        <f t="shared" si="46"/>
        <v>0</v>
      </c>
      <c r="G297" s="54">
        <f t="shared" si="47"/>
        <v>0</v>
      </c>
      <c r="H297" s="76"/>
      <c r="I297" s="45"/>
      <c r="J297" s="57"/>
      <c r="K297" s="74">
        <f t="shared" si="39"/>
        <v>0</v>
      </c>
      <c r="L297" s="74">
        <f t="shared" si="40"/>
        <v>0</v>
      </c>
      <c r="M297" s="74">
        <f t="shared" si="41"/>
        <v>0</v>
      </c>
      <c r="N297" s="74">
        <f t="shared" si="42"/>
        <v>0</v>
      </c>
      <c r="O297" s="74">
        <f t="shared" si="43"/>
        <v>0</v>
      </c>
      <c r="P297" s="74">
        <f t="shared" si="44"/>
        <v>0</v>
      </c>
    </row>
    <row r="298" spans="1:16" s="14" customFormat="1" x14ac:dyDescent="0.25">
      <c r="A298" s="90">
        <v>286</v>
      </c>
      <c r="B298" s="121">
        <f t="shared" si="45"/>
        <v>0</v>
      </c>
      <c r="C298" s="60"/>
      <c r="D298" s="135"/>
      <c r="E298" s="142"/>
      <c r="F298" s="53">
        <f t="shared" si="46"/>
        <v>0</v>
      </c>
      <c r="G298" s="54">
        <f t="shared" si="47"/>
        <v>0</v>
      </c>
      <c r="H298" s="76"/>
      <c r="I298" s="45"/>
      <c r="J298" s="57"/>
      <c r="K298" s="74">
        <f t="shared" si="39"/>
        <v>0</v>
      </c>
      <c r="L298" s="74">
        <f t="shared" si="40"/>
        <v>0</v>
      </c>
      <c r="M298" s="74">
        <f t="shared" si="41"/>
        <v>0</v>
      </c>
      <c r="N298" s="74">
        <f t="shared" si="42"/>
        <v>0</v>
      </c>
      <c r="O298" s="74">
        <f t="shared" si="43"/>
        <v>0</v>
      </c>
      <c r="P298" s="74">
        <f t="shared" si="44"/>
        <v>0</v>
      </c>
    </row>
    <row r="299" spans="1:16" s="14" customFormat="1" x14ac:dyDescent="0.25">
      <c r="A299" s="90">
        <v>287</v>
      </c>
      <c r="B299" s="121">
        <f t="shared" si="45"/>
        <v>0</v>
      </c>
      <c r="C299" s="63"/>
      <c r="D299" s="135"/>
      <c r="E299" s="142"/>
      <c r="F299" s="53">
        <f t="shared" si="46"/>
        <v>0</v>
      </c>
      <c r="G299" s="54">
        <f t="shared" si="47"/>
        <v>0</v>
      </c>
      <c r="H299" s="76"/>
      <c r="I299" s="45"/>
      <c r="J299" s="57"/>
      <c r="K299" s="74">
        <f t="shared" si="39"/>
        <v>0</v>
      </c>
      <c r="L299" s="74">
        <f t="shared" si="40"/>
        <v>0</v>
      </c>
      <c r="M299" s="74">
        <f t="shared" si="41"/>
        <v>0</v>
      </c>
      <c r="N299" s="74">
        <f t="shared" si="42"/>
        <v>0</v>
      </c>
      <c r="O299" s="74">
        <f t="shared" si="43"/>
        <v>0</v>
      </c>
      <c r="P299" s="74">
        <f t="shared" si="44"/>
        <v>0</v>
      </c>
    </row>
    <row r="300" spans="1:16" s="14" customFormat="1" x14ac:dyDescent="0.25">
      <c r="A300" s="90">
        <v>288</v>
      </c>
      <c r="B300" s="121">
        <f t="shared" si="45"/>
        <v>0</v>
      </c>
      <c r="C300" s="58"/>
      <c r="D300" s="143"/>
      <c r="E300" s="144"/>
      <c r="F300" s="53">
        <f t="shared" si="46"/>
        <v>0</v>
      </c>
      <c r="G300" s="54">
        <f t="shared" si="47"/>
        <v>0</v>
      </c>
      <c r="H300" s="74"/>
      <c r="I300" s="78"/>
      <c r="J300" s="79"/>
      <c r="K300" s="74">
        <f t="shared" si="39"/>
        <v>0</v>
      </c>
      <c r="L300" s="74">
        <f t="shared" si="40"/>
        <v>0</v>
      </c>
      <c r="M300" s="74">
        <f t="shared" si="41"/>
        <v>0</v>
      </c>
      <c r="N300" s="74">
        <f t="shared" si="42"/>
        <v>0</v>
      </c>
      <c r="O300" s="74">
        <f t="shared" si="43"/>
        <v>0</v>
      </c>
      <c r="P300" s="74">
        <f t="shared" si="44"/>
        <v>0</v>
      </c>
    </row>
    <row r="301" spans="1:16" s="14" customFormat="1" x14ac:dyDescent="0.25">
      <c r="A301" s="90">
        <v>289</v>
      </c>
      <c r="B301" s="121">
        <f t="shared" si="45"/>
        <v>0</v>
      </c>
      <c r="C301" s="55"/>
      <c r="D301" s="48"/>
      <c r="E301" s="141"/>
      <c r="F301" s="53">
        <f t="shared" si="46"/>
        <v>0</v>
      </c>
      <c r="G301" s="54">
        <f t="shared" si="47"/>
        <v>0</v>
      </c>
      <c r="H301" s="56"/>
      <c r="I301" s="56"/>
      <c r="J301" s="56"/>
      <c r="K301" s="74">
        <f t="shared" si="39"/>
        <v>0</v>
      </c>
      <c r="L301" s="74">
        <f t="shared" si="40"/>
        <v>0</v>
      </c>
      <c r="M301" s="74">
        <f t="shared" si="41"/>
        <v>0</v>
      </c>
      <c r="N301" s="74">
        <f t="shared" si="42"/>
        <v>0</v>
      </c>
      <c r="O301" s="74">
        <f t="shared" si="43"/>
        <v>0</v>
      </c>
      <c r="P301" s="74">
        <f t="shared" si="44"/>
        <v>0</v>
      </c>
    </row>
    <row r="302" spans="1:16" s="14" customFormat="1" x14ac:dyDescent="0.25">
      <c r="A302" s="90">
        <v>290</v>
      </c>
      <c r="B302" s="121">
        <f t="shared" si="45"/>
        <v>0</v>
      </c>
      <c r="C302" s="55"/>
      <c r="D302" s="48"/>
      <c r="E302" s="141"/>
      <c r="F302" s="53">
        <f t="shared" si="46"/>
        <v>0</v>
      </c>
      <c r="G302" s="54">
        <f t="shared" si="47"/>
        <v>0</v>
      </c>
      <c r="H302" s="56"/>
      <c r="I302" s="56"/>
      <c r="J302" s="56"/>
      <c r="K302" s="74">
        <f t="shared" si="39"/>
        <v>0</v>
      </c>
      <c r="L302" s="74">
        <f t="shared" si="40"/>
        <v>0</v>
      </c>
      <c r="M302" s="74">
        <f t="shared" si="41"/>
        <v>0</v>
      </c>
      <c r="N302" s="74">
        <f t="shared" si="42"/>
        <v>0</v>
      </c>
      <c r="O302" s="74">
        <f t="shared" si="43"/>
        <v>0</v>
      </c>
      <c r="P302" s="74">
        <f t="shared" si="44"/>
        <v>0</v>
      </c>
    </row>
    <row r="303" spans="1:16" s="14" customFormat="1" x14ac:dyDescent="0.25">
      <c r="A303" s="90">
        <v>291</v>
      </c>
      <c r="B303" s="121">
        <f t="shared" si="45"/>
        <v>0</v>
      </c>
      <c r="C303" s="63"/>
      <c r="D303" s="135"/>
      <c r="E303" s="142"/>
      <c r="F303" s="53">
        <f t="shared" si="46"/>
        <v>0</v>
      </c>
      <c r="G303" s="54">
        <f t="shared" si="47"/>
        <v>0</v>
      </c>
      <c r="H303" s="76"/>
      <c r="I303" s="45"/>
      <c r="J303" s="57"/>
      <c r="K303" s="74">
        <f t="shared" si="39"/>
        <v>0</v>
      </c>
      <c r="L303" s="74">
        <f t="shared" si="40"/>
        <v>0</v>
      </c>
      <c r="M303" s="74">
        <f t="shared" si="41"/>
        <v>0</v>
      </c>
      <c r="N303" s="74">
        <f t="shared" si="42"/>
        <v>0</v>
      </c>
      <c r="O303" s="74">
        <f t="shared" si="43"/>
        <v>0</v>
      </c>
      <c r="P303" s="74">
        <f t="shared" si="44"/>
        <v>0</v>
      </c>
    </row>
    <row r="304" spans="1:16" s="14" customFormat="1" x14ac:dyDescent="0.25">
      <c r="A304" s="90">
        <v>292</v>
      </c>
      <c r="B304" s="121">
        <f t="shared" si="45"/>
        <v>0</v>
      </c>
      <c r="C304" s="67"/>
      <c r="D304" s="135"/>
      <c r="E304" s="142"/>
      <c r="F304" s="53">
        <f t="shared" si="46"/>
        <v>0</v>
      </c>
      <c r="G304" s="54">
        <f t="shared" si="47"/>
        <v>0</v>
      </c>
      <c r="H304" s="76"/>
      <c r="I304" s="45"/>
      <c r="J304" s="57"/>
      <c r="K304" s="74">
        <f t="shared" si="39"/>
        <v>0</v>
      </c>
      <c r="L304" s="74">
        <f t="shared" si="40"/>
        <v>0</v>
      </c>
      <c r="M304" s="74">
        <f t="shared" si="41"/>
        <v>0</v>
      </c>
      <c r="N304" s="74">
        <f t="shared" si="42"/>
        <v>0</v>
      </c>
      <c r="O304" s="74">
        <f t="shared" si="43"/>
        <v>0</v>
      </c>
      <c r="P304" s="74">
        <f t="shared" si="44"/>
        <v>0</v>
      </c>
    </row>
    <row r="305" spans="1:16" s="14" customFormat="1" x14ac:dyDescent="0.25">
      <c r="A305" s="90">
        <v>293</v>
      </c>
      <c r="B305" s="121">
        <f t="shared" si="45"/>
        <v>0</v>
      </c>
      <c r="C305" s="60"/>
      <c r="D305" s="135"/>
      <c r="E305" s="142"/>
      <c r="F305" s="53">
        <f t="shared" si="46"/>
        <v>0</v>
      </c>
      <c r="G305" s="54">
        <f t="shared" si="47"/>
        <v>0</v>
      </c>
      <c r="H305" s="76"/>
      <c r="I305" s="45"/>
      <c r="J305" s="57"/>
      <c r="K305" s="74">
        <f t="shared" si="39"/>
        <v>0</v>
      </c>
      <c r="L305" s="74">
        <f t="shared" si="40"/>
        <v>0</v>
      </c>
      <c r="M305" s="74">
        <f t="shared" si="41"/>
        <v>0</v>
      </c>
      <c r="N305" s="74">
        <f t="shared" si="42"/>
        <v>0</v>
      </c>
      <c r="O305" s="74">
        <f t="shared" si="43"/>
        <v>0</v>
      </c>
      <c r="P305" s="74">
        <f t="shared" si="44"/>
        <v>0</v>
      </c>
    </row>
    <row r="306" spans="1:16" s="14" customFormat="1" x14ac:dyDescent="0.25">
      <c r="A306" s="90">
        <v>294</v>
      </c>
      <c r="B306" s="121">
        <f t="shared" si="45"/>
        <v>0</v>
      </c>
      <c r="C306" s="63"/>
      <c r="D306" s="135"/>
      <c r="E306" s="142"/>
      <c r="F306" s="53">
        <f t="shared" si="46"/>
        <v>0</v>
      </c>
      <c r="G306" s="54">
        <f t="shared" si="47"/>
        <v>0</v>
      </c>
      <c r="H306" s="76"/>
      <c r="I306" s="45"/>
      <c r="J306" s="57"/>
      <c r="K306" s="74">
        <f t="shared" si="39"/>
        <v>0</v>
      </c>
      <c r="L306" s="74">
        <f t="shared" si="40"/>
        <v>0</v>
      </c>
      <c r="M306" s="74">
        <f t="shared" si="41"/>
        <v>0</v>
      </c>
      <c r="N306" s="74">
        <f t="shared" si="42"/>
        <v>0</v>
      </c>
      <c r="O306" s="74">
        <f t="shared" si="43"/>
        <v>0</v>
      </c>
      <c r="P306" s="74">
        <f t="shared" si="44"/>
        <v>0</v>
      </c>
    </row>
    <row r="307" spans="1:16" s="14" customFormat="1" x14ac:dyDescent="0.25">
      <c r="A307" s="90">
        <v>295</v>
      </c>
      <c r="B307" s="121">
        <f t="shared" si="45"/>
        <v>0</v>
      </c>
      <c r="C307" s="60"/>
      <c r="D307" s="135"/>
      <c r="E307" s="142"/>
      <c r="F307" s="53">
        <f t="shared" si="46"/>
        <v>0</v>
      </c>
      <c r="G307" s="54">
        <f t="shared" si="47"/>
        <v>0</v>
      </c>
      <c r="H307" s="76"/>
      <c r="I307" s="45"/>
      <c r="J307" s="57"/>
      <c r="K307" s="74">
        <f t="shared" si="39"/>
        <v>0</v>
      </c>
      <c r="L307" s="74">
        <f t="shared" si="40"/>
        <v>0</v>
      </c>
      <c r="M307" s="74">
        <f t="shared" si="41"/>
        <v>0</v>
      </c>
      <c r="N307" s="74">
        <f t="shared" si="42"/>
        <v>0</v>
      </c>
      <c r="O307" s="74">
        <f t="shared" si="43"/>
        <v>0</v>
      </c>
      <c r="P307" s="74">
        <f t="shared" si="44"/>
        <v>0</v>
      </c>
    </row>
    <row r="308" spans="1:16" s="14" customFormat="1" x14ac:dyDescent="0.25">
      <c r="A308" s="90">
        <v>296</v>
      </c>
      <c r="B308" s="121">
        <f t="shared" si="45"/>
        <v>0</v>
      </c>
      <c r="C308" s="63"/>
      <c r="D308" s="135"/>
      <c r="E308" s="142"/>
      <c r="F308" s="53">
        <f t="shared" si="46"/>
        <v>0</v>
      </c>
      <c r="G308" s="54">
        <f t="shared" si="47"/>
        <v>0</v>
      </c>
      <c r="H308" s="76"/>
      <c r="I308" s="45"/>
      <c r="J308" s="57"/>
      <c r="K308" s="74">
        <f t="shared" si="39"/>
        <v>0</v>
      </c>
      <c r="L308" s="74">
        <f t="shared" si="40"/>
        <v>0</v>
      </c>
      <c r="M308" s="74">
        <f t="shared" si="41"/>
        <v>0</v>
      </c>
      <c r="N308" s="74">
        <f t="shared" si="42"/>
        <v>0</v>
      </c>
      <c r="O308" s="74">
        <f t="shared" si="43"/>
        <v>0</v>
      </c>
      <c r="P308" s="74">
        <f t="shared" si="44"/>
        <v>0</v>
      </c>
    </row>
    <row r="309" spans="1:16" s="14" customFormat="1" x14ac:dyDescent="0.25">
      <c r="A309" s="90">
        <v>297</v>
      </c>
      <c r="B309" s="121">
        <f t="shared" si="45"/>
        <v>0</v>
      </c>
      <c r="C309" s="60"/>
      <c r="D309" s="135"/>
      <c r="E309" s="142"/>
      <c r="F309" s="53">
        <f t="shared" si="46"/>
        <v>0</v>
      </c>
      <c r="G309" s="54">
        <f t="shared" si="47"/>
        <v>0</v>
      </c>
      <c r="H309" s="76"/>
      <c r="I309" s="45"/>
      <c r="J309" s="57"/>
      <c r="K309" s="74">
        <f t="shared" si="39"/>
        <v>0</v>
      </c>
      <c r="L309" s="74">
        <f t="shared" si="40"/>
        <v>0</v>
      </c>
      <c r="M309" s="74">
        <f t="shared" si="41"/>
        <v>0</v>
      </c>
      <c r="N309" s="74">
        <f t="shared" si="42"/>
        <v>0</v>
      </c>
      <c r="O309" s="74">
        <f t="shared" si="43"/>
        <v>0</v>
      </c>
      <c r="P309" s="74">
        <f t="shared" si="44"/>
        <v>0</v>
      </c>
    </row>
    <row r="310" spans="1:16" s="14" customFormat="1" x14ac:dyDescent="0.25">
      <c r="A310" s="90">
        <v>298</v>
      </c>
      <c r="B310" s="121">
        <f t="shared" si="45"/>
        <v>0</v>
      </c>
      <c r="C310" s="60"/>
      <c r="D310" s="135"/>
      <c r="E310" s="142"/>
      <c r="F310" s="53">
        <f t="shared" si="46"/>
        <v>0</v>
      </c>
      <c r="G310" s="54">
        <f t="shared" si="47"/>
        <v>0</v>
      </c>
      <c r="H310" s="76"/>
      <c r="I310" s="45"/>
      <c r="J310" s="57"/>
      <c r="K310" s="74">
        <f t="shared" si="39"/>
        <v>0</v>
      </c>
      <c r="L310" s="74">
        <f t="shared" si="40"/>
        <v>0</v>
      </c>
      <c r="M310" s="74">
        <f t="shared" si="41"/>
        <v>0</v>
      </c>
      <c r="N310" s="74">
        <f t="shared" si="42"/>
        <v>0</v>
      </c>
      <c r="O310" s="74">
        <f t="shared" si="43"/>
        <v>0</v>
      </c>
      <c r="P310" s="74">
        <f t="shared" si="44"/>
        <v>0</v>
      </c>
    </row>
    <row r="311" spans="1:16" s="14" customFormat="1" x14ac:dyDescent="0.25">
      <c r="A311" s="90">
        <v>299</v>
      </c>
      <c r="B311" s="121">
        <f t="shared" si="45"/>
        <v>0</v>
      </c>
      <c r="C311" s="63"/>
      <c r="D311" s="135"/>
      <c r="E311" s="142"/>
      <c r="F311" s="53">
        <f t="shared" si="46"/>
        <v>0</v>
      </c>
      <c r="G311" s="54">
        <f t="shared" si="47"/>
        <v>0</v>
      </c>
      <c r="H311" s="76"/>
      <c r="I311" s="45"/>
      <c r="J311" s="57"/>
      <c r="K311" s="74">
        <f t="shared" si="39"/>
        <v>0</v>
      </c>
      <c r="L311" s="74">
        <f t="shared" si="40"/>
        <v>0</v>
      </c>
      <c r="M311" s="74">
        <f t="shared" si="41"/>
        <v>0</v>
      </c>
      <c r="N311" s="74">
        <f t="shared" si="42"/>
        <v>0</v>
      </c>
      <c r="O311" s="74">
        <f t="shared" si="43"/>
        <v>0</v>
      </c>
      <c r="P311" s="74">
        <f t="shared" si="44"/>
        <v>0</v>
      </c>
    </row>
    <row r="312" spans="1:16" s="14" customFormat="1" x14ac:dyDescent="0.25">
      <c r="A312" s="90">
        <v>300</v>
      </c>
      <c r="B312" s="121">
        <f t="shared" si="45"/>
        <v>0</v>
      </c>
      <c r="C312" s="58"/>
      <c r="D312" s="143"/>
      <c r="E312" s="144"/>
      <c r="F312" s="53">
        <f t="shared" si="46"/>
        <v>0</v>
      </c>
      <c r="G312" s="54">
        <f t="shared" si="47"/>
        <v>0</v>
      </c>
      <c r="H312" s="74"/>
      <c r="I312" s="78"/>
      <c r="J312" s="79"/>
      <c r="K312" s="74">
        <f t="shared" si="39"/>
        <v>0</v>
      </c>
      <c r="L312" s="74">
        <f t="shared" si="40"/>
        <v>0</v>
      </c>
      <c r="M312" s="74">
        <f t="shared" si="41"/>
        <v>0</v>
      </c>
      <c r="N312" s="74">
        <f t="shared" si="42"/>
        <v>0</v>
      </c>
      <c r="O312" s="74">
        <f t="shared" si="43"/>
        <v>0</v>
      </c>
      <c r="P312" s="74">
        <f t="shared" si="44"/>
        <v>0</v>
      </c>
    </row>
    <row r="313" spans="1:16" s="14" customFormat="1" x14ac:dyDescent="0.25">
      <c r="A313" s="90">
        <v>301</v>
      </c>
      <c r="B313" s="121">
        <f t="shared" si="45"/>
        <v>0</v>
      </c>
      <c r="C313" s="55"/>
      <c r="D313" s="48"/>
      <c r="E313" s="141"/>
      <c r="F313" s="53">
        <f t="shared" si="46"/>
        <v>0</v>
      </c>
      <c r="G313" s="54">
        <f t="shared" si="47"/>
        <v>0</v>
      </c>
      <c r="H313" s="56"/>
      <c r="I313" s="56"/>
      <c r="J313" s="56"/>
      <c r="K313" s="74">
        <f t="shared" si="39"/>
        <v>0</v>
      </c>
      <c r="L313" s="74">
        <f t="shared" si="40"/>
        <v>0</v>
      </c>
      <c r="M313" s="74">
        <f t="shared" si="41"/>
        <v>0</v>
      </c>
      <c r="N313" s="74">
        <f t="shared" si="42"/>
        <v>0</v>
      </c>
      <c r="O313" s="74">
        <f t="shared" si="43"/>
        <v>0</v>
      </c>
      <c r="P313" s="74">
        <f t="shared" si="44"/>
        <v>0</v>
      </c>
    </row>
    <row r="314" spans="1:16" s="14" customFormat="1" x14ac:dyDescent="0.25">
      <c r="A314" s="90">
        <v>302</v>
      </c>
      <c r="B314" s="121">
        <f t="shared" si="45"/>
        <v>0</v>
      </c>
      <c r="C314" s="55"/>
      <c r="D314" s="48"/>
      <c r="E314" s="141"/>
      <c r="F314" s="53">
        <f t="shared" si="46"/>
        <v>0</v>
      </c>
      <c r="G314" s="54">
        <f t="shared" si="47"/>
        <v>0</v>
      </c>
      <c r="H314" s="56"/>
      <c r="I314" s="56"/>
      <c r="J314" s="56"/>
      <c r="K314" s="74">
        <f t="shared" si="39"/>
        <v>0</v>
      </c>
      <c r="L314" s="74">
        <f t="shared" si="40"/>
        <v>0</v>
      </c>
      <c r="M314" s="74">
        <f t="shared" si="41"/>
        <v>0</v>
      </c>
      <c r="N314" s="74">
        <f t="shared" si="42"/>
        <v>0</v>
      </c>
      <c r="O314" s="74">
        <f t="shared" si="43"/>
        <v>0</v>
      </c>
      <c r="P314" s="74">
        <f t="shared" si="44"/>
        <v>0</v>
      </c>
    </row>
    <row r="315" spans="1:16" s="14" customFormat="1" x14ac:dyDescent="0.25">
      <c r="A315" s="90">
        <v>303</v>
      </c>
      <c r="B315" s="121">
        <f t="shared" si="45"/>
        <v>0</v>
      </c>
      <c r="C315" s="67"/>
      <c r="D315" s="135"/>
      <c r="E315" s="142"/>
      <c r="F315" s="53">
        <f t="shared" si="46"/>
        <v>0</v>
      </c>
      <c r="G315" s="54">
        <f t="shared" si="47"/>
        <v>0</v>
      </c>
      <c r="H315" s="76"/>
      <c r="I315" s="45"/>
      <c r="J315" s="57"/>
      <c r="K315" s="74">
        <f t="shared" si="39"/>
        <v>0</v>
      </c>
      <c r="L315" s="74">
        <f t="shared" si="40"/>
        <v>0</v>
      </c>
      <c r="M315" s="74">
        <f t="shared" si="41"/>
        <v>0</v>
      </c>
      <c r="N315" s="74">
        <f t="shared" si="42"/>
        <v>0</v>
      </c>
      <c r="O315" s="74">
        <f t="shared" si="43"/>
        <v>0</v>
      </c>
      <c r="P315" s="74">
        <f t="shared" si="44"/>
        <v>0</v>
      </c>
    </row>
    <row r="316" spans="1:16" s="14" customFormat="1" x14ac:dyDescent="0.25">
      <c r="A316" s="90">
        <v>304</v>
      </c>
      <c r="B316" s="121">
        <f t="shared" si="45"/>
        <v>0</v>
      </c>
      <c r="C316" s="59"/>
      <c r="D316" s="48"/>
      <c r="E316" s="141"/>
      <c r="F316" s="53">
        <f t="shared" si="46"/>
        <v>0</v>
      </c>
      <c r="G316" s="54">
        <f t="shared" si="47"/>
        <v>0</v>
      </c>
      <c r="H316" s="76"/>
      <c r="I316" s="45"/>
      <c r="J316" s="57"/>
      <c r="K316" s="74">
        <f t="shared" si="39"/>
        <v>0</v>
      </c>
      <c r="L316" s="74">
        <f t="shared" si="40"/>
        <v>0</v>
      </c>
      <c r="M316" s="74">
        <f t="shared" si="41"/>
        <v>0</v>
      </c>
      <c r="N316" s="74">
        <f t="shared" si="42"/>
        <v>0</v>
      </c>
      <c r="O316" s="74">
        <f t="shared" si="43"/>
        <v>0</v>
      </c>
      <c r="P316" s="74">
        <f t="shared" si="44"/>
        <v>0</v>
      </c>
    </row>
    <row r="317" spans="1:16" s="14" customFormat="1" x14ac:dyDescent="0.25">
      <c r="A317" s="90">
        <v>305</v>
      </c>
      <c r="B317" s="121">
        <f t="shared" si="45"/>
        <v>0</v>
      </c>
      <c r="C317" s="60"/>
      <c r="D317" s="135"/>
      <c r="E317" s="139"/>
      <c r="F317" s="53">
        <f t="shared" si="46"/>
        <v>0</v>
      </c>
      <c r="G317" s="54">
        <f t="shared" si="47"/>
        <v>0</v>
      </c>
      <c r="H317" s="77"/>
      <c r="I317" s="64"/>
      <c r="J317" s="57"/>
      <c r="K317" s="74">
        <f t="shared" si="39"/>
        <v>0</v>
      </c>
      <c r="L317" s="74">
        <f t="shared" si="40"/>
        <v>0</v>
      </c>
      <c r="M317" s="74">
        <f t="shared" si="41"/>
        <v>0</v>
      </c>
      <c r="N317" s="74">
        <f t="shared" si="42"/>
        <v>0</v>
      </c>
      <c r="O317" s="74">
        <f t="shared" si="43"/>
        <v>0</v>
      </c>
      <c r="P317" s="74">
        <f t="shared" si="44"/>
        <v>0</v>
      </c>
    </row>
    <row r="318" spans="1:16" s="14" customFormat="1" x14ac:dyDescent="0.25">
      <c r="A318" s="90">
        <v>306</v>
      </c>
      <c r="B318" s="121">
        <f t="shared" si="45"/>
        <v>0</v>
      </c>
      <c r="C318" s="60"/>
      <c r="D318" s="90"/>
      <c r="E318" s="140"/>
      <c r="F318" s="53">
        <f t="shared" si="46"/>
        <v>0</v>
      </c>
      <c r="G318" s="54">
        <f t="shared" si="47"/>
        <v>0</v>
      </c>
      <c r="H318" s="77"/>
      <c r="I318" s="64"/>
      <c r="J318" s="57"/>
      <c r="K318" s="74">
        <f t="shared" si="39"/>
        <v>0</v>
      </c>
      <c r="L318" s="74">
        <f t="shared" si="40"/>
        <v>0</v>
      </c>
      <c r="M318" s="74">
        <f t="shared" si="41"/>
        <v>0</v>
      </c>
      <c r="N318" s="74">
        <f t="shared" si="42"/>
        <v>0</v>
      </c>
      <c r="O318" s="74">
        <f t="shared" si="43"/>
        <v>0</v>
      </c>
      <c r="P318" s="74">
        <f t="shared" si="44"/>
        <v>0</v>
      </c>
    </row>
    <row r="319" spans="1:16" s="14" customFormat="1" x14ac:dyDescent="0.25">
      <c r="A319" s="90">
        <v>307</v>
      </c>
      <c r="B319" s="121">
        <f t="shared" si="45"/>
        <v>0</v>
      </c>
      <c r="C319" s="62"/>
      <c r="D319" s="135"/>
      <c r="E319" s="142"/>
      <c r="F319" s="53">
        <f t="shared" si="46"/>
        <v>0</v>
      </c>
      <c r="G319" s="54">
        <f t="shared" si="47"/>
        <v>0</v>
      </c>
      <c r="H319" s="76"/>
      <c r="I319" s="45"/>
      <c r="J319" s="57"/>
      <c r="K319" s="74">
        <f t="shared" si="39"/>
        <v>0</v>
      </c>
      <c r="L319" s="74">
        <f t="shared" si="40"/>
        <v>0</v>
      </c>
      <c r="M319" s="74">
        <f t="shared" si="41"/>
        <v>0</v>
      </c>
      <c r="N319" s="74">
        <f t="shared" si="42"/>
        <v>0</v>
      </c>
      <c r="O319" s="74">
        <f t="shared" si="43"/>
        <v>0</v>
      </c>
      <c r="P319" s="74">
        <f t="shared" si="44"/>
        <v>0</v>
      </c>
    </row>
    <row r="320" spans="1:16" s="14" customFormat="1" x14ac:dyDescent="0.25">
      <c r="A320" s="90">
        <v>308</v>
      </c>
      <c r="B320" s="121">
        <f t="shared" si="45"/>
        <v>0</v>
      </c>
      <c r="C320" s="63"/>
      <c r="D320" s="135"/>
      <c r="E320" s="142"/>
      <c r="F320" s="53">
        <f t="shared" si="46"/>
        <v>0</v>
      </c>
      <c r="G320" s="54">
        <f t="shared" si="47"/>
        <v>0</v>
      </c>
      <c r="H320" s="76"/>
      <c r="I320" s="45"/>
      <c r="J320" s="57"/>
      <c r="K320" s="74">
        <f t="shared" si="39"/>
        <v>0</v>
      </c>
      <c r="L320" s="74">
        <f t="shared" si="40"/>
        <v>0</v>
      </c>
      <c r="M320" s="74">
        <f t="shared" si="41"/>
        <v>0</v>
      </c>
      <c r="N320" s="74">
        <f t="shared" si="42"/>
        <v>0</v>
      </c>
      <c r="O320" s="74">
        <f t="shared" si="43"/>
        <v>0</v>
      </c>
      <c r="P320" s="74">
        <f t="shared" si="44"/>
        <v>0</v>
      </c>
    </row>
    <row r="321" spans="1:16" s="14" customFormat="1" x14ac:dyDescent="0.25">
      <c r="A321" s="90">
        <v>309</v>
      </c>
      <c r="B321" s="121">
        <f t="shared" si="45"/>
        <v>0</v>
      </c>
      <c r="C321" s="67"/>
      <c r="D321" s="135"/>
      <c r="E321" s="142"/>
      <c r="F321" s="53">
        <f t="shared" si="46"/>
        <v>0</v>
      </c>
      <c r="G321" s="54">
        <f t="shared" si="47"/>
        <v>0</v>
      </c>
      <c r="H321" s="76"/>
      <c r="I321" s="45"/>
      <c r="J321" s="57"/>
      <c r="K321" s="74">
        <f t="shared" si="39"/>
        <v>0</v>
      </c>
      <c r="L321" s="74">
        <f t="shared" si="40"/>
        <v>0</v>
      </c>
      <c r="M321" s="74">
        <f t="shared" si="41"/>
        <v>0</v>
      </c>
      <c r="N321" s="74">
        <f t="shared" si="42"/>
        <v>0</v>
      </c>
      <c r="O321" s="74">
        <f t="shared" si="43"/>
        <v>0</v>
      </c>
      <c r="P321" s="74">
        <f t="shared" si="44"/>
        <v>0</v>
      </c>
    </row>
    <row r="322" spans="1:16" s="14" customFormat="1" x14ac:dyDescent="0.25">
      <c r="A322" s="90">
        <v>310</v>
      </c>
      <c r="B322" s="121">
        <f t="shared" si="45"/>
        <v>0</v>
      </c>
      <c r="C322" s="60"/>
      <c r="D322" s="135"/>
      <c r="E322" s="142"/>
      <c r="F322" s="53">
        <f t="shared" si="46"/>
        <v>0</v>
      </c>
      <c r="G322" s="54">
        <f t="shared" si="47"/>
        <v>0</v>
      </c>
      <c r="H322" s="76"/>
      <c r="I322" s="45"/>
      <c r="J322" s="57"/>
      <c r="K322" s="74">
        <f t="shared" si="39"/>
        <v>0</v>
      </c>
      <c r="L322" s="74">
        <f t="shared" si="40"/>
        <v>0</v>
      </c>
      <c r="M322" s="74">
        <f t="shared" si="41"/>
        <v>0</v>
      </c>
      <c r="N322" s="74">
        <f t="shared" si="42"/>
        <v>0</v>
      </c>
      <c r="O322" s="74">
        <f t="shared" si="43"/>
        <v>0</v>
      </c>
      <c r="P322" s="74">
        <f t="shared" si="44"/>
        <v>0</v>
      </c>
    </row>
    <row r="323" spans="1:16" s="14" customFormat="1" x14ac:dyDescent="0.25">
      <c r="A323" s="90">
        <v>311</v>
      </c>
      <c r="B323" s="121">
        <f t="shared" si="45"/>
        <v>0</v>
      </c>
      <c r="C323" s="63"/>
      <c r="D323" s="135"/>
      <c r="E323" s="142"/>
      <c r="F323" s="53">
        <f t="shared" si="46"/>
        <v>0</v>
      </c>
      <c r="G323" s="54">
        <f t="shared" si="47"/>
        <v>0</v>
      </c>
      <c r="H323" s="76"/>
      <c r="I323" s="45"/>
      <c r="J323" s="57"/>
      <c r="K323" s="74">
        <f t="shared" si="39"/>
        <v>0</v>
      </c>
      <c r="L323" s="74">
        <f t="shared" si="40"/>
        <v>0</v>
      </c>
      <c r="M323" s="74">
        <f t="shared" si="41"/>
        <v>0</v>
      </c>
      <c r="N323" s="74">
        <f t="shared" si="42"/>
        <v>0</v>
      </c>
      <c r="O323" s="74">
        <f t="shared" si="43"/>
        <v>0</v>
      </c>
      <c r="P323" s="74">
        <f t="shared" si="44"/>
        <v>0</v>
      </c>
    </row>
    <row r="324" spans="1:16" s="14" customFormat="1" x14ac:dyDescent="0.25">
      <c r="A324" s="90">
        <v>312</v>
      </c>
      <c r="B324" s="121">
        <f t="shared" si="45"/>
        <v>0</v>
      </c>
      <c r="C324" s="60"/>
      <c r="D324" s="135"/>
      <c r="E324" s="142"/>
      <c r="F324" s="53">
        <f t="shared" si="46"/>
        <v>0</v>
      </c>
      <c r="G324" s="54">
        <f t="shared" si="47"/>
        <v>0</v>
      </c>
      <c r="H324" s="76"/>
      <c r="I324" s="45"/>
      <c r="J324" s="57"/>
      <c r="K324" s="74">
        <f t="shared" si="39"/>
        <v>0</v>
      </c>
      <c r="L324" s="74">
        <f t="shared" si="40"/>
        <v>0</v>
      </c>
      <c r="M324" s="74">
        <f t="shared" si="41"/>
        <v>0</v>
      </c>
      <c r="N324" s="74">
        <f t="shared" si="42"/>
        <v>0</v>
      </c>
      <c r="O324" s="74">
        <f t="shared" si="43"/>
        <v>0</v>
      </c>
      <c r="P324" s="74">
        <f t="shared" si="44"/>
        <v>0</v>
      </c>
    </row>
    <row r="325" spans="1:16" s="14" customFormat="1" x14ac:dyDescent="0.25">
      <c r="A325" s="90">
        <v>313</v>
      </c>
      <c r="B325" s="121">
        <f t="shared" si="45"/>
        <v>0</v>
      </c>
      <c r="C325" s="63"/>
      <c r="D325" s="135"/>
      <c r="E325" s="142"/>
      <c r="F325" s="53">
        <f t="shared" si="46"/>
        <v>0</v>
      </c>
      <c r="G325" s="54">
        <f t="shared" si="47"/>
        <v>0</v>
      </c>
      <c r="H325" s="76"/>
      <c r="I325" s="45"/>
      <c r="J325" s="57"/>
      <c r="K325" s="74">
        <f t="shared" si="39"/>
        <v>0</v>
      </c>
      <c r="L325" s="74">
        <f t="shared" si="40"/>
        <v>0</v>
      </c>
      <c r="M325" s="74">
        <f t="shared" si="41"/>
        <v>0</v>
      </c>
      <c r="N325" s="74">
        <f t="shared" si="42"/>
        <v>0</v>
      </c>
      <c r="O325" s="74">
        <f t="shared" si="43"/>
        <v>0</v>
      </c>
      <c r="P325" s="74">
        <f t="shared" si="44"/>
        <v>0</v>
      </c>
    </row>
    <row r="326" spans="1:16" s="14" customFormat="1" x14ac:dyDescent="0.25">
      <c r="A326" s="90">
        <v>314</v>
      </c>
      <c r="B326" s="121">
        <f t="shared" si="45"/>
        <v>0</v>
      </c>
      <c r="C326" s="60"/>
      <c r="D326" s="135"/>
      <c r="E326" s="142"/>
      <c r="F326" s="53">
        <f t="shared" si="46"/>
        <v>0</v>
      </c>
      <c r="G326" s="54">
        <f t="shared" si="47"/>
        <v>0</v>
      </c>
      <c r="H326" s="76"/>
      <c r="I326" s="45"/>
      <c r="J326" s="57"/>
      <c r="K326" s="74">
        <f t="shared" si="39"/>
        <v>0</v>
      </c>
      <c r="L326" s="74">
        <f t="shared" si="40"/>
        <v>0</v>
      </c>
      <c r="M326" s="74">
        <f t="shared" si="41"/>
        <v>0</v>
      </c>
      <c r="N326" s="74">
        <f t="shared" si="42"/>
        <v>0</v>
      </c>
      <c r="O326" s="74">
        <f t="shared" si="43"/>
        <v>0</v>
      </c>
      <c r="P326" s="74">
        <f t="shared" si="44"/>
        <v>0</v>
      </c>
    </row>
    <row r="327" spans="1:16" s="14" customFormat="1" x14ac:dyDescent="0.25">
      <c r="A327" s="90">
        <v>315</v>
      </c>
      <c r="B327" s="121">
        <f t="shared" si="45"/>
        <v>0</v>
      </c>
      <c r="C327" s="63"/>
      <c r="D327" s="135"/>
      <c r="E327" s="142"/>
      <c r="F327" s="53">
        <f t="shared" si="46"/>
        <v>0</v>
      </c>
      <c r="G327" s="54">
        <f t="shared" si="47"/>
        <v>0</v>
      </c>
      <c r="H327" s="76"/>
      <c r="I327" s="45"/>
      <c r="J327" s="57"/>
      <c r="K327" s="74">
        <f t="shared" si="39"/>
        <v>0</v>
      </c>
      <c r="L327" s="74">
        <f t="shared" si="40"/>
        <v>0</v>
      </c>
      <c r="M327" s="74">
        <f t="shared" si="41"/>
        <v>0</v>
      </c>
      <c r="N327" s="74">
        <f t="shared" si="42"/>
        <v>0</v>
      </c>
      <c r="O327" s="74">
        <f t="shared" si="43"/>
        <v>0</v>
      </c>
      <c r="P327" s="74">
        <f t="shared" si="44"/>
        <v>0</v>
      </c>
    </row>
    <row r="328" spans="1:16" s="14" customFormat="1" x14ac:dyDescent="0.25">
      <c r="A328" s="90">
        <v>316</v>
      </c>
      <c r="B328" s="121">
        <f t="shared" si="45"/>
        <v>0</v>
      </c>
      <c r="C328" s="58"/>
      <c r="D328" s="143"/>
      <c r="E328" s="144"/>
      <c r="F328" s="53">
        <f t="shared" si="46"/>
        <v>0</v>
      </c>
      <c r="G328" s="54">
        <f t="shared" si="47"/>
        <v>0</v>
      </c>
      <c r="H328" s="74"/>
      <c r="I328" s="78"/>
      <c r="J328" s="79"/>
      <c r="K328" s="74">
        <f t="shared" si="39"/>
        <v>0</v>
      </c>
      <c r="L328" s="74">
        <f t="shared" si="40"/>
        <v>0</v>
      </c>
      <c r="M328" s="74">
        <f t="shared" si="41"/>
        <v>0</v>
      </c>
      <c r="N328" s="74">
        <f t="shared" si="42"/>
        <v>0</v>
      </c>
      <c r="O328" s="74">
        <f t="shared" si="43"/>
        <v>0</v>
      </c>
      <c r="P328" s="74">
        <f t="shared" si="44"/>
        <v>0</v>
      </c>
    </row>
    <row r="329" spans="1:16" s="14" customFormat="1" x14ac:dyDescent="0.25">
      <c r="A329" s="90">
        <v>317</v>
      </c>
      <c r="B329" s="121">
        <f t="shared" si="45"/>
        <v>0</v>
      </c>
      <c r="C329" s="55"/>
      <c r="D329" s="48"/>
      <c r="E329" s="141"/>
      <c r="F329" s="53">
        <f t="shared" si="46"/>
        <v>0</v>
      </c>
      <c r="G329" s="54">
        <f t="shared" si="47"/>
        <v>0</v>
      </c>
      <c r="H329" s="56"/>
      <c r="I329" s="56"/>
      <c r="J329" s="56"/>
      <c r="K329" s="74">
        <f t="shared" si="39"/>
        <v>0</v>
      </c>
      <c r="L329" s="74">
        <f t="shared" si="40"/>
        <v>0</v>
      </c>
      <c r="M329" s="74">
        <f t="shared" si="41"/>
        <v>0</v>
      </c>
      <c r="N329" s="74">
        <f t="shared" si="42"/>
        <v>0</v>
      </c>
      <c r="O329" s="74">
        <f t="shared" si="43"/>
        <v>0</v>
      </c>
      <c r="P329" s="74">
        <f t="shared" si="44"/>
        <v>0</v>
      </c>
    </row>
    <row r="330" spans="1:16" s="14" customFormat="1" x14ac:dyDescent="0.25">
      <c r="A330" s="90">
        <v>318</v>
      </c>
      <c r="B330" s="121">
        <f t="shared" si="45"/>
        <v>0</v>
      </c>
      <c r="C330" s="60"/>
      <c r="D330" s="90"/>
      <c r="E330" s="140"/>
      <c r="F330" s="53">
        <f t="shared" si="46"/>
        <v>0</v>
      </c>
      <c r="G330" s="54">
        <f t="shared" si="47"/>
        <v>0</v>
      </c>
      <c r="H330" s="77"/>
      <c r="I330" s="64"/>
      <c r="J330" s="57"/>
      <c r="K330" s="74">
        <f t="shared" si="39"/>
        <v>0</v>
      </c>
      <c r="L330" s="74">
        <f t="shared" si="40"/>
        <v>0</v>
      </c>
      <c r="M330" s="74">
        <f t="shared" si="41"/>
        <v>0</v>
      </c>
      <c r="N330" s="74">
        <f t="shared" si="42"/>
        <v>0</v>
      </c>
      <c r="O330" s="74">
        <f t="shared" si="43"/>
        <v>0</v>
      </c>
      <c r="P330" s="74">
        <f t="shared" si="44"/>
        <v>0</v>
      </c>
    </row>
    <row r="331" spans="1:16" s="14" customFormat="1" x14ac:dyDescent="0.25">
      <c r="A331" s="90">
        <v>319</v>
      </c>
      <c r="B331" s="121">
        <f t="shared" si="45"/>
        <v>0</v>
      </c>
      <c r="C331" s="63"/>
      <c r="D331" s="135"/>
      <c r="E331" s="142"/>
      <c r="F331" s="53">
        <f t="shared" si="46"/>
        <v>0</v>
      </c>
      <c r="G331" s="54">
        <f t="shared" si="47"/>
        <v>0</v>
      </c>
      <c r="H331" s="76"/>
      <c r="I331" s="45"/>
      <c r="J331" s="57"/>
      <c r="K331" s="74">
        <f t="shared" si="39"/>
        <v>0</v>
      </c>
      <c r="L331" s="74">
        <f t="shared" si="40"/>
        <v>0</v>
      </c>
      <c r="M331" s="74">
        <f t="shared" si="41"/>
        <v>0</v>
      </c>
      <c r="N331" s="74">
        <f t="shared" si="42"/>
        <v>0</v>
      </c>
      <c r="O331" s="74">
        <f t="shared" si="43"/>
        <v>0</v>
      </c>
      <c r="P331" s="74">
        <f t="shared" si="44"/>
        <v>0</v>
      </c>
    </row>
    <row r="332" spans="1:16" s="14" customFormat="1" x14ac:dyDescent="0.25">
      <c r="A332" s="90">
        <v>320</v>
      </c>
      <c r="B332" s="121">
        <f t="shared" si="45"/>
        <v>0</v>
      </c>
      <c r="C332" s="67"/>
      <c r="D332" s="135"/>
      <c r="E332" s="142"/>
      <c r="F332" s="53">
        <f t="shared" si="46"/>
        <v>0</v>
      </c>
      <c r="G332" s="54">
        <f t="shared" si="47"/>
        <v>0</v>
      </c>
      <c r="H332" s="76"/>
      <c r="I332" s="45"/>
      <c r="J332" s="57"/>
      <c r="K332" s="74">
        <f t="shared" si="39"/>
        <v>0</v>
      </c>
      <c r="L332" s="74">
        <f t="shared" si="40"/>
        <v>0</v>
      </c>
      <c r="M332" s="74">
        <f t="shared" si="41"/>
        <v>0</v>
      </c>
      <c r="N332" s="74">
        <f t="shared" si="42"/>
        <v>0</v>
      </c>
      <c r="O332" s="74">
        <f t="shared" si="43"/>
        <v>0</v>
      </c>
      <c r="P332" s="74">
        <f t="shared" si="44"/>
        <v>0</v>
      </c>
    </row>
    <row r="333" spans="1:16" s="14" customFormat="1" x14ac:dyDescent="0.25">
      <c r="A333" s="90">
        <v>321</v>
      </c>
      <c r="B333" s="121">
        <f t="shared" si="45"/>
        <v>0</v>
      </c>
      <c r="C333" s="60"/>
      <c r="D333" s="135"/>
      <c r="E333" s="142"/>
      <c r="F333" s="53">
        <f t="shared" si="46"/>
        <v>0</v>
      </c>
      <c r="G333" s="54">
        <f t="shared" si="47"/>
        <v>0</v>
      </c>
      <c r="H333" s="76"/>
      <c r="I333" s="45"/>
      <c r="J333" s="57"/>
      <c r="K333" s="74">
        <f t="shared" si="39"/>
        <v>0</v>
      </c>
      <c r="L333" s="74">
        <f t="shared" si="40"/>
        <v>0</v>
      </c>
      <c r="M333" s="74">
        <f t="shared" si="41"/>
        <v>0</v>
      </c>
      <c r="N333" s="74">
        <f t="shared" si="42"/>
        <v>0</v>
      </c>
      <c r="O333" s="74">
        <f t="shared" si="43"/>
        <v>0</v>
      </c>
      <c r="P333" s="74">
        <f t="shared" si="44"/>
        <v>0</v>
      </c>
    </row>
    <row r="334" spans="1:16" s="14" customFormat="1" x14ac:dyDescent="0.25">
      <c r="A334" s="90">
        <v>322</v>
      </c>
      <c r="B334" s="121">
        <f t="shared" si="45"/>
        <v>0</v>
      </c>
      <c r="C334" s="63"/>
      <c r="D334" s="135"/>
      <c r="E334" s="142"/>
      <c r="F334" s="53">
        <f t="shared" si="46"/>
        <v>0</v>
      </c>
      <c r="G334" s="54">
        <f t="shared" si="47"/>
        <v>0</v>
      </c>
      <c r="H334" s="76"/>
      <c r="I334" s="45"/>
      <c r="J334" s="57"/>
      <c r="K334" s="74">
        <f t="shared" si="39"/>
        <v>0</v>
      </c>
      <c r="L334" s="74">
        <f t="shared" si="40"/>
        <v>0</v>
      </c>
      <c r="M334" s="74">
        <f t="shared" si="41"/>
        <v>0</v>
      </c>
      <c r="N334" s="74">
        <f t="shared" si="42"/>
        <v>0</v>
      </c>
      <c r="O334" s="74">
        <f t="shared" si="43"/>
        <v>0</v>
      </c>
      <c r="P334" s="74">
        <f t="shared" si="44"/>
        <v>0</v>
      </c>
    </row>
    <row r="335" spans="1:16" s="14" customFormat="1" x14ac:dyDescent="0.25">
      <c r="A335" s="90">
        <v>323</v>
      </c>
      <c r="B335" s="121">
        <f t="shared" si="45"/>
        <v>0</v>
      </c>
      <c r="C335" s="60"/>
      <c r="D335" s="135"/>
      <c r="E335" s="142"/>
      <c r="F335" s="53">
        <f t="shared" si="46"/>
        <v>0</v>
      </c>
      <c r="G335" s="54">
        <f t="shared" si="47"/>
        <v>0</v>
      </c>
      <c r="H335" s="76"/>
      <c r="I335" s="45"/>
      <c r="J335" s="57"/>
      <c r="K335" s="74">
        <f t="shared" si="39"/>
        <v>0</v>
      </c>
      <c r="L335" s="74">
        <f t="shared" si="40"/>
        <v>0</v>
      </c>
      <c r="M335" s="74">
        <f t="shared" si="41"/>
        <v>0</v>
      </c>
      <c r="N335" s="74">
        <f t="shared" si="42"/>
        <v>0</v>
      </c>
      <c r="O335" s="74">
        <f t="shared" si="43"/>
        <v>0</v>
      </c>
      <c r="P335" s="74">
        <f t="shared" si="44"/>
        <v>0</v>
      </c>
    </row>
    <row r="336" spans="1:16" s="14" customFormat="1" x14ac:dyDescent="0.25">
      <c r="A336" s="90">
        <v>324</v>
      </c>
      <c r="B336" s="121">
        <f t="shared" si="45"/>
        <v>0</v>
      </c>
      <c r="C336" s="63"/>
      <c r="D336" s="135"/>
      <c r="E336" s="142"/>
      <c r="F336" s="53">
        <f t="shared" si="46"/>
        <v>0</v>
      </c>
      <c r="G336" s="54">
        <f t="shared" si="47"/>
        <v>0</v>
      </c>
      <c r="H336" s="76"/>
      <c r="I336" s="45"/>
      <c r="J336" s="57"/>
      <c r="K336" s="74">
        <f t="shared" si="39"/>
        <v>0</v>
      </c>
      <c r="L336" s="74">
        <f t="shared" si="40"/>
        <v>0</v>
      </c>
      <c r="M336" s="74">
        <f t="shared" si="41"/>
        <v>0</v>
      </c>
      <c r="N336" s="74">
        <f t="shared" si="42"/>
        <v>0</v>
      </c>
      <c r="O336" s="74">
        <f t="shared" si="43"/>
        <v>0</v>
      </c>
      <c r="P336" s="74">
        <f t="shared" si="44"/>
        <v>0</v>
      </c>
    </row>
    <row r="337" spans="1:16" s="14" customFormat="1" x14ac:dyDescent="0.25">
      <c r="A337" s="90">
        <v>325</v>
      </c>
      <c r="B337" s="121">
        <f t="shared" si="45"/>
        <v>0</v>
      </c>
      <c r="C337" s="60"/>
      <c r="D337" s="135"/>
      <c r="E337" s="142"/>
      <c r="F337" s="53">
        <f t="shared" si="46"/>
        <v>0</v>
      </c>
      <c r="G337" s="54">
        <f t="shared" si="47"/>
        <v>0</v>
      </c>
      <c r="H337" s="76"/>
      <c r="I337" s="45"/>
      <c r="J337" s="57"/>
      <c r="K337" s="74">
        <f t="shared" ref="K337:K382" si="48">SUM(H337:J337)</f>
        <v>0</v>
      </c>
      <c r="L337" s="74">
        <f t="shared" ref="L337:L382" si="49">ROUND(E337*F337,2)</f>
        <v>0</v>
      </c>
      <c r="M337" s="74">
        <f t="shared" ref="M337:M382" si="50">ROUND(E337*H337,2)</f>
        <v>0</v>
      </c>
      <c r="N337" s="74">
        <f t="shared" ref="N337:N382" si="51">ROUND(E337*I337,2)</f>
        <v>0</v>
      </c>
      <c r="O337" s="74">
        <f t="shared" ref="O337:O382" si="52">ROUND(E337*J337,2)</f>
        <v>0</v>
      </c>
      <c r="P337" s="74">
        <f t="shared" ref="P337:P382" si="53">SUM(M337:O337)</f>
        <v>0</v>
      </c>
    </row>
    <row r="338" spans="1:16" s="14" customFormat="1" x14ac:dyDescent="0.25">
      <c r="A338" s="90">
        <v>326</v>
      </c>
      <c r="B338" s="121">
        <f t="shared" si="45"/>
        <v>0</v>
      </c>
      <c r="C338" s="63"/>
      <c r="D338" s="135"/>
      <c r="E338" s="142"/>
      <c r="F338" s="53">
        <f t="shared" si="46"/>
        <v>0</v>
      </c>
      <c r="G338" s="54">
        <f t="shared" si="47"/>
        <v>0</v>
      </c>
      <c r="H338" s="76"/>
      <c r="I338" s="45"/>
      <c r="J338" s="57"/>
      <c r="K338" s="74">
        <f t="shared" si="48"/>
        <v>0</v>
      </c>
      <c r="L338" s="74">
        <f t="shared" si="49"/>
        <v>0</v>
      </c>
      <c r="M338" s="74">
        <f t="shared" si="50"/>
        <v>0</v>
      </c>
      <c r="N338" s="74">
        <f t="shared" si="51"/>
        <v>0</v>
      </c>
      <c r="O338" s="74">
        <f t="shared" si="52"/>
        <v>0</v>
      </c>
      <c r="P338" s="74">
        <f t="shared" si="53"/>
        <v>0</v>
      </c>
    </row>
    <row r="339" spans="1:16" s="14" customFormat="1" x14ac:dyDescent="0.25">
      <c r="A339" s="90">
        <v>327</v>
      </c>
      <c r="B339" s="121">
        <f t="shared" ref="B339:B384" si="54">IF(G339=5,"L.c.",)</f>
        <v>0</v>
      </c>
      <c r="C339" s="67"/>
      <c r="D339" s="135"/>
      <c r="E339" s="142"/>
      <c r="F339" s="53">
        <f t="shared" si="46"/>
        <v>0</v>
      </c>
      <c r="G339" s="54">
        <f t="shared" si="47"/>
        <v>0</v>
      </c>
      <c r="H339" s="76"/>
      <c r="I339" s="45"/>
      <c r="J339" s="57"/>
      <c r="K339" s="74">
        <f t="shared" si="48"/>
        <v>0</v>
      </c>
      <c r="L339" s="74">
        <f t="shared" si="49"/>
        <v>0</v>
      </c>
      <c r="M339" s="74">
        <f t="shared" si="50"/>
        <v>0</v>
      </c>
      <c r="N339" s="74">
        <f t="shared" si="51"/>
        <v>0</v>
      </c>
      <c r="O339" s="74">
        <f t="shared" si="52"/>
        <v>0</v>
      </c>
      <c r="P339" s="74">
        <f t="shared" si="53"/>
        <v>0</v>
      </c>
    </row>
    <row r="340" spans="1:16" s="14" customFormat="1" x14ac:dyDescent="0.25">
      <c r="A340" s="90">
        <v>328</v>
      </c>
      <c r="B340" s="121">
        <f t="shared" si="54"/>
        <v>0</v>
      </c>
      <c r="C340" s="60"/>
      <c r="D340" s="135"/>
      <c r="E340" s="142"/>
      <c r="F340" s="53">
        <f t="shared" si="46"/>
        <v>0</v>
      </c>
      <c r="G340" s="54">
        <f t="shared" si="47"/>
        <v>0</v>
      </c>
      <c r="H340" s="76"/>
      <c r="I340" s="45"/>
      <c r="J340" s="57"/>
      <c r="K340" s="74">
        <f t="shared" si="48"/>
        <v>0</v>
      </c>
      <c r="L340" s="74">
        <f t="shared" si="49"/>
        <v>0</v>
      </c>
      <c r="M340" s="74">
        <f t="shared" si="50"/>
        <v>0</v>
      </c>
      <c r="N340" s="74">
        <f t="shared" si="51"/>
        <v>0</v>
      </c>
      <c r="O340" s="74">
        <f t="shared" si="52"/>
        <v>0</v>
      </c>
      <c r="P340" s="74">
        <f t="shared" si="53"/>
        <v>0</v>
      </c>
    </row>
    <row r="341" spans="1:16" s="14" customFormat="1" x14ac:dyDescent="0.25">
      <c r="A341" s="90">
        <v>329</v>
      </c>
      <c r="B341" s="121">
        <f t="shared" si="54"/>
        <v>0</v>
      </c>
      <c r="C341" s="63"/>
      <c r="D341" s="135"/>
      <c r="E341" s="142"/>
      <c r="F341" s="53">
        <f t="shared" si="46"/>
        <v>0</v>
      </c>
      <c r="G341" s="54">
        <f t="shared" si="47"/>
        <v>0</v>
      </c>
      <c r="H341" s="76"/>
      <c r="I341" s="45"/>
      <c r="J341" s="57"/>
      <c r="K341" s="74">
        <f t="shared" si="48"/>
        <v>0</v>
      </c>
      <c r="L341" s="74">
        <f t="shared" si="49"/>
        <v>0</v>
      </c>
      <c r="M341" s="74">
        <f t="shared" si="50"/>
        <v>0</v>
      </c>
      <c r="N341" s="74">
        <f t="shared" si="51"/>
        <v>0</v>
      </c>
      <c r="O341" s="74">
        <f t="shared" si="52"/>
        <v>0</v>
      </c>
      <c r="P341" s="74">
        <f t="shared" si="53"/>
        <v>0</v>
      </c>
    </row>
    <row r="342" spans="1:16" s="14" customFormat="1" x14ac:dyDescent="0.25">
      <c r="A342" s="90">
        <v>330</v>
      </c>
      <c r="B342" s="121">
        <f t="shared" si="54"/>
        <v>0</v>
      </c>
      <c r="C342" s="60"/>
      <c r="D342" s="135"/>
      <c r="E342" s="142"/>
      <c r="F342" s="53">
        <f t="shared" ref="F342:F384" si="55">IF(G342=5,H342/G342,)</f>
        <v>0</v>
      </c>
      <c r="G342" s="54">
        <f t="shared" ref="G342:G384" si="56">IF(H342&gt;0,5,)</f>
        <v>0</v>
      </c>
      <c r="H342" s="76"/>
      <c r="I342" s="45"/>
      <c r="J342" s="57"/>
      <c r="K342" s="74">
        <f t="shared" si="48"/>
        <v>0</v>
      </c>
      <c r="L342" s="74">
        <f t="shared" si="49"/>
        <v>0</v>
      </c>
      <c r="M342" s="74">
        <f t="shared" si="50"/>
        <v>0</v>
      </c>
      <c r="N342" s="74">
        <f t="shared" si="51"/>
        <v>0</v>
      </c>
      <c r="O342" s="74">
        <f t="shared" si="52"/>
        <v>0</v>
      </c>
      <c r="P342" s="74">
        <f t="shared" si="53"/>
        <v>0</v>
      </c>
    </row>
    <row r="343" spans="1:16" s="14" customFormat="1" x14ac:dyDescent="0.25">
      <c r="A343" s="90">
        <v>331</v>
      </c>
      <c r="B343" s="121">
        <f t="shared" si="54"/>
        <v>0</v>
      </c>
      <c r="C343" s="55"/>
      <c r="D343" s="48"/>
      <c r="E343" s="141"/>
      <c r="F343" s="53">
        <f t="shared" si="55"/>
        <v>0</v>
      </c>
      <c r="G343" s="54">
        <f t="shared" si="56"/>
        <v>0</v>
      </c>
      <c r="H343" s="56"/>
      <c r="I343" s="56"/>
      <c r="J343" s="56"/>
      <c r="K343" s="74">
        <f t="shared" si="48"/>
        <v>0</v>
      </c>
      <c r="L343" s="74">
        <f t="shared" si="49"/>
        <v>0</v>
      </c>
      <c r="M343" s="74">
        <f t="shared" si="50"/>
        <v>0</v>
      </c>
      <c r="N343" s="74">
        <f t="shared" si="51"/>
        <v>0</v>
      </c>
      <c r="O343" s="74">
        <f t="shared" si="52"/>
        <v>0</v>
      </c>
      <c r="P343" s="74">
        <f t="shared" si="53"/>
        <v>0</v>
      </c>
    </row>
    <row r="344" spans="1:16" s="14" customFormat="1" x14ac:dyDescent="0.25">
      <c r="A344" s="90">
        <v>332</v>
      </c>
      <c r="B344" s="121">
        <f t="shared" si="54"/>
        <v>0</v>
      </c>
      <c r="C344" s="55"/>
      <c r="D344" s="48"/>
      <c r="E344" s="141"/>
      <c r="F344" s="53">
        <f t="shared" si="55"/>
        <v>0</v>
      </c>
      <c r="G344" s="54">
        <f t="shared" si="56"/>
        <v>0</v>
      </c>
      <c r="H344" s="56"/>
      <c r="I344" s="56"/>
      <c r="J344" s="56"/>
      <c r="K344" s="74">
        <f t="shared" si="48"/>
        <v>0</v>
      </c>
      <c r="L344" s="74">
        <f t="shared" si="49"/>
        <v>0</v>
      </c>
      <c r="M344" s="74">
        <f t="shared" si="50"/>
        <v>0</v>
      </c>
      <c r="N344" s="74">
        <f t="shared" si="51"/>
        <v>0</v>
      </c>
      <c r="O344" s="74">
        <f t="shared" si="52"/>
        <v>0</v>
      </c>
      <c r="P344" s="74">
        <f t="shared" si="53"/>
        <v>0</v>
      </c>
    </row>
    <row r="345" spans="1:16" s="14" customFormat="1" x14ac:dyDescent="0.25">
      <c r="A345" s="90">
        <v>333</v>
      </c>
      <c r="B345" s="121">
        <f t="shared" si="54"/>
        <v>0</v>
      </c>
      <c r="C345" s="63"/>
      <c r="D345" s="135"/>
      <c r="E345" s="142"/>
      <c r="F345" s="53">
        <f t="shared" si="55"/>
        <v>0</v>
      </c>
      <c r="G345" s="54">
        <f t="shared" si="56"/>
        <v>0</v>
      </c>
      <c r="H345" s="76"/>
      <c r="I345" s="45"/>
      <c r="J345" s="57"/>
      <c r="K345" s="74">
        <f t="shared" si="48"/>
        <v>0</v>
      </c>
      <c r="L345" s="74">
        <f t="shared" si="49"/>
        <v>0</v>
      </c>
      <c r="M345" s="74">
        <f t="shared" si="50"/>
        <v>0</v>
      </c>
      <c r="N345" s="74">
        <f t="shared" si="51"/>
        <v>0</v>
      </c>
      <c r="O345" s="74">
        <f t="shared" si="52"/>
        <v>0</v>
      </c>
      <c r="P345" s="74">
        <f t="shared" si="53"/>
        <v>0</v>
      </c>
    </row>
    <row r="346" spans="1:16" s="14" customFormat="1" x14ac:dyDescent="0.25">
      <c r="A346" s="90">
        <v>334</v>
      </c>
      <c r="B346" s="121">
        <f t="shared" si="54"/>
        <v>0</v>
      </c>
      <c r="C346" s="67"/>
      <c r="D346" s="135"/>
      <c r="E346" s="142"/>
      <c r="F346" s="53">
        <f t="shared" si="55"/>
        <v>0</v>
      </c>
      <c r="G346" s="54">
        <f t="shared" si="56"/>
        <v>0</v>
      </c>
      <c r="H346" s="76"/>
      <c r="I346" s="45"/>
      <c r="J346" s="57"/>
      <c r="K346" s="74">
        <f t="shared" si="48"/>
        <v>0</v>
      </c>
      <c r="L346" s="74">
        <f t="shared" si="49"/>
        <v>0</v>
      </c>
      <c r="M346" s="74">
        <f t="shared" si="50"/>
        <v>0</v>
      </c>
      <c r="N346" s="74">
        <f t="shared" si="51"/>
        <v>0</v>
      </c>
      <c r="O346" s="74">
        <f t="shared" si="52"/>
        <v>0</v>
      </c>
      <c r="P346" s="74">
        <f t="shared" si="53"/>
        <v>0</v>
      </c>
    </row>
    <row r="347" spans="1:16" s="14" customFormat="1" x14ac:dyDescent="0.25">
      <c r="A347" s="90">
        <v>335</v>
      </c>
      <c r="B347" s="121">
        <f t="shared" si="54"/>
        <v>0</v>
      </c>
      <c r="C347" s="63"/>
      <c r="D347" s="135"/>
      <c r="E347" s="142"/>
      <c r="F347" s="53">
        <f t="shared" si="55"/>
        <v>0</v>
      </c>
      <c r="G347" s="54">
        <f t="shared" si="56"/>
        <v>0</v>
      </c>
      <c r="H347" s="76"/>
      <c r="I347" s="45"/>
      <c r="J347" s="57"/>
      <c r="K347" s="74">
        <f t="shared" si="48"/>
        <v>0</v>
      </c>
      <c r="L347" s="74">
        <f t="shared" si="49"/>
        <v>0</v>
      </c>
      <c r="M347" s="74">
        <f t="shared" si="50"/>
        <v>0</v>
      </c>
      <c r="N347" s="74">
        <f t="shared" si="51"/>
        <v>0</v>
      </c>
      <c r="O347" s="74">
        <f t="shared" si="52"/>
        <v>0</v>
      </c>
      <c r="P347" s="74">
        <f t="shared" si="53"/>
        <v>0</v>
      </c>
    </row>
    <row r="348" spans="1:16" s="14" customFormat="1" x14ac:dyDescent="0.25">
      <c r="A348" s="90">
        <v>336</v>
      </c>
      <c r="B348" s="121">
        <f t="shared" si="54"/>
        <v>0</v>
      </c>
      <c r="C348" s="60"/>
      <c r="D348" s="135"/>
      <c r="E348" s="142"/>
      <c r="F348" s="53">
        <f t="shared" si="55"/>
        <v>0</v>
      </c>
      <c r="G348" s="54">
        <f t="shared" si="56"/>
        <v>0</v>
      </c>
      <c r="H348" s="76"/>
      <c r="I348" s="45"/>
      <c r="J348" s="57"/>
      <c r="K348" s="74">
        <f t="shared" si="48"/>
        <v>0</v>
      </c>
      <c r="L348" s="74">
        <f t="shared" si="49"/>
        <v>0</v>
      </c>
      <c r="M348" s="74">
        <f t="shared" si="50"/>
        <v>0</v>
      </c>
      <c r="N348" s="74">
        <f t="shared" si="51"/>
        <v>0</v>
      </c>
      <c r="O348" s="74">
        <f t="shared" si="52"/>
        <v>0</v>
      </c>
      <c r="P348" s="74">
        <f t="shared" si="53"/>
        <v>0</v>
      </c>
    </row>
    <row r="349" spans="1:16" s="14" customFormat="1" x14ac:dyDescent="0.25">
      <c r="A349" s="90">
        <v>337</v>
      </c>
      <c r="B349" s="121">
        <f t="shared" si="54"/>
        <v>0</v>
      </c>
      <c r="C349" s="63"/>
      <c r="D349" s="135"/>
      <c r="E349" s="142"/>
      <c r="F349" s="53">
        <f t="shared" si="55"/>
        <v>0</v>
      </c>
      <c r="G349" s="54">
        <f t="shared" si="56"/>
        <v>0</v>
      </c>
      <c r="H349" s="76"/>
      <c r="I349" s="45"/>
      <c r="J349" s="57"/>
      <c r="K349" s="74">
        <f t="shared" si="48"/>
        <v>0</v>
      </c>
      <c r="L349" s="74">
        <f t="shared" si="49"/>
        <v>0</v>
      </c>
      <c r="M349" s="74">
        <f t="shared" si="50"/>
        <v>0</v>
      </c>
      <c r="N349" s="74">
        <f t="shared" si="51"/>
        <v>0</v>
      </c>
      <c r="O349" s="74">
        <f t="shared" si="52"/>
        <v>0</v>
      </c>
      <c r="P349" s="74">
        <f t="shared" si="53"/>
        <v>0</v>
      </c>
    </row>
    <row r="350" spans="1:16" s="14" customFormat="1" x14ac:dyDescent="0.25">
      <c r="A350" s="90">
        <v>338</v>
      </c>
      <c r="B350" s="121">
        <f t="shared" si="54"/>
        <v>0</v>
      </c>
      <c r="C350" s="67"/>
      <c r="D350" s="135"/>
      <c r="E350" s="142"/>
      <c r="F350" s="53">
        <f t="shared" si="55"/>
        <v>0</v>
      </c>
      <c r="G350" s="54">
        <f t="shared" si="56"/>
        <v>0</v>
      </c>
      <c r="H350" s="76"/>
      <c r="I350" s="45"/>
      <c r="J350" s="57"/>
      <c r="K350" s="74">
        <f t="shared" si="48"/>
        <v>0</v>
      </c>
      <c r="L350" s="74">
        <f t="shared" si="49"/>
        <v>0</v>
      </c>
      <c r="M350" s="74">
        <f t="shared" si="50"/>
        <v>0</v>
      </c>
      <c r="N350" s="74">
        <f t="shared" si="51"/>
        <v>0</v>
      </c>
      <c r="O350" s="74">
        <f t="shared" si="52"/>
        <v>0</v>
      </c>
      <c r="P350" s="74">
        <f t="shared" si="53"/>
        <v>0</v>
      </c>
    </row>
    <row r="351" spans="1:16" s="14" customFormat="1" x14ac:dyDescent="0.25">
      <c r="A351" s="90">
        <v>339</v>
      </c>
      <c r="B351" s="121">
        <f t="shared" si="54"/>
        <v>0</v>
      </c>
      <c r="C351" s="60"/>
      <c r="D351" s="135"/>
      <c r="E351" s="142"/>
      <c r="F351" s="53">
        <f t="shared" si="55"/>
        <v>0</v>
      </c>
      <c r="G351" s="54">
        <f t="shared" si="56"/>
        <v>0</v>
      </c>
      <c r="H351" s="76"/>
      <c r="I351" s="45"/>
      <c r="J351" s="57"/>
      <c r="K351" s="74">
        <f t="shared" si="48"/>
        <v>0</v>
      </c>
      <c r="L351" s="74">
        <f t="shared" si="49"/>
        <v>0</v>
      </c>
      <c r="M351" s="74">
        <f t="shared" si="50"/>
        <v>0</v>
      </c>
      <c r="N351" s="74">
        <f t="shared" si="51"/>
        <v>0</v>
      </c>
      <c r="O351" s="74">
        <f t="shared" si="52"/>
        <v>0</v>
      </c>
      <c r="P351" s="74">
        <f t="shared" si="53"/>
        <v>0</v>
      </c>
    </row>
    <row r="352" spans="1:16" s="14" customFormat="1" x14ac:dyDescent="0.25">
      <c r="A352" s="90">
        <v>340</v>
      </c>
      <c r="B352" s="121">
        <f t="shared" si="54"/>
        <v>0</v>
      </c>
      <c r="C352" s="63"/>
      <c r="D352" s="135"/>
      <c r="E352" s="142"/>
      <c r="F352" s="53">
        <f t="shared" si="55"/>
        <v>0</v>
      </c>
      <c r="G352" s="54">
        <f t="shared" si="56"/>
        <v>0</v>
      </c>
      <c r="H352" s="76"/>
      <c r="I352" s="45"/>
      <c r="J352" s="57"/>
      <c r="K352" s="74">
        <f t="shared" si="48"/>
        <v>0</v>
      </c>
      <c r="L352" s="74">
        <f t="shared" si="49"/>
        <v>0</v>
      </c>
      <c r="M352" s="74">
        <f t="shared" si="50"/>
        <v>0</v>
      </c>
      <c r="N352" s="74">
        <f t="shared" si="51"/>
        <v>0</v>
      </c>
      <c r="O352" s="74">
        <f t="shared" si="52"/>
        <v>0</v>
      </c>
      <c r="P352" s="74">
        <f t="shared" si="53"/>
        <v>0</v>
      </c>
    </row>
    <row r="353" spans="1:16" s="14" customFormat="1" x14ac:dyDescent="0.25">
      <c r="A353" s="90">
        <v>341</v>
      </c>
      <c r="B353" s="121">
        <f t="shared" si="54"/>
        <v>0</v>
      </c>
      <c r="C353" s="60"/>
      <c r="D353" s="135"/>
      <c r="E353" s="142"/>
      <c r="F353" s="53">
        <f t="shared" si="55"/>
        <v>0</v>
      </c>
      <c r="G353" s="54">
        <f t="shared" si="56"/>
        <v>0</v>
      </c>
      <c r="H353" s="76"/>
      <c r="I353" s="45"/>
      <c r="J353" s="57"/>
      <c r="K353" s="74">
        <f t="shared" si="48"/>
        <v>0</v>
      </c>
      <c r="L353" s="74">
        <f t="shared" si="49"/>
        <v>0</v>
      </c>
      <c r="M353" s="74">
        <f t="shared" si="50"/>
        <v>0</v>
      </c>
      <c r="N353" s="74">
        <f t="shared" si="51"/>
        <v>0</v>
      </c>
      <c r="O353" s="74">
        <f t="shared" si="52"/>
        <v>0</v>
      </c>
      <c r="P353" s="74">
        <f t="shared" si="53"/>
        <v>0</v>
      </c>
    </row>
    <row r="354" spans="1:16" s="14" customFormat="1" x14ac:dyDescent="0.25">
      <c r="A354" s="90">
        <v>342</v>
      </c>
      <c r="B354" s="121">
        <f t="shared" si="54"/>
        <v>0</v>
      </c>
      <c r="C354" s="55"/>
      <c r="D354" s="48"/>
      <c r="E354" s="141"/>
      <c r="F354" s="53">
        <f t="shared" si="55"/>
        <v>0</v>
      </c>
      <c r="G354" s="54">
        <f t="shared" si="56"/>
        <v>0</v>
      </c>
      <c r="H354" s="56"/>
      <c r="I354" s="56"/>
      <c r="J354" s="56"/>
      <c r="K354" s="74">
        <f t="shared" si="48"/>
        <v>0</v>
      </c>
      <c r="L354" s="74">
        <f t="shared" si="49"/>
        <v>0</v>
      </c>
      <c r="M354" s="74">
        <f t="shared" si="50"/>
        <v>0</v>
      </c>
      <c r="N354" s="74">
        <f t="shared" si="51"/>
        <v>0</v>
      </c>
      <c r="O354" s="74">
        <f t="shared" si="52"/>
        <v>0</v>
      </c>
      <c r="P354" s="74">
        <f t="shared" si="53"/>
        <v>0</v>
      </c>
    </row>
    <row r="355" spans="1:16" s="14" customFormat="1" x14ac:dyDescent="0.25">
      <c r="A355" s="90">
        <v>343</v>
      </c>
      <c r="B355" s="121">
        <f t="shared" si="54"/>
        <v>0</v>
      </c>
      <c r="C355" s="55"/>
      <c r="D355" s="48"/>
      <c r="E355" s="141"/>
      <c r="F355" s="53">
        <f t="shared" ref="F355:F359" si="57">IF(G355=5,H355/G355,)</f>
        <v>0</v>
      </c>
      <c r="G355" s="54">
        <f t="shared" si="56"/>
        <v>0</v>
      </c>
      <c r="H355" s="56"/>
      <c r="I355" s="56"/>
      <c r="J355" s="56"/>
      <c r="K355" s="74">
        <f t="shared" si="48"/>
        <v>0</v>
      </c>
      <c r="L355" s="74">
        <f t="shared" si="49"/>
        <v>0</v>
      </c>
      <c r="M355" s="74">
        <f t="shared" si="50"/>
        <v>0</v>
      </c>
      <c r="N355" s="74">
        <f t="shared" si="51"/>
        <v>0</v>
      </c>
      <c r="O355" s="74">
        <f t="shared" si="52"/>
        <v>0</v>
      </c>
      <c r="P355" s="74">
        <f t="shared" si="53"/>
        <v>0</v>
      </c>
    </row>
    <row r="356" spans="1:16" s="14" customFormat="1" x14ac:dyDescent="0.25">
      <c r="A356" s="90">
        <v>344</v>
      </c>
      <c r="B356" s="121">
        <f t="shared" si="54"/>
        <v>0</v>
      </c>
      <c r="C356" s="69"/>
      <c r="D356" s="73"/>
      <c r="E356" s="148"/>
      <c r="F356" s="53">
        <f t="shared" si="57"/>
        <v>0</v>
      </c>
      <c r="G356" s="54">
        <f t="shared" si="56"/>
        <v>0</v>
      </c>
      <c r="H356" s="56"/>
      <c r="I356" s="56"/>
      <c r="J356" s="56"/>
      <c r="K356" s="74">
        <f t="shared" si="48"/>
        <v>0</v>
      </c>
      <c r="L356" s="74">
        <f t="shared" si="49"/>
        <v>0</v>
      </c>
      <c r="M356" s="74">
        <f t="shared" si="50"/>
        <v>0</v>
      </c>
      <c r="N356" s="74">
        <f t="shared" si="51"/>
        <v>0</v>
      </c>
      <c r="O356" s="74">
        <f t="shared" si="52"/>
        <v>0</v>
      </c>
      <c r="P356" s="74">
        <f t="shared" si="53"/>
        <v>0</v>
      </c>
    </row>
    <row r="357" spans="1:16" s="14" customFormat="1" x14ac:dyDescent="0.25">
      <c r="A357" s="90">
        <v>345</v>
      </c>
      <c r="B357" s="121">
        <f t="shared" si="54"/>
        <v>0</v>
      </c>
      <c r="C357" s="58"/>
      <c r="D357" s="73"/>
      <c r="E357" s="148"/>
      <c r="F357" s="53">
        <f t="shared" si="57"/>
        <v>0</v>
      </c>
      <c r="G357" s="54">
        <f t="shared" si="56"/>
        <v>0</v>
      </c>
      <c r="H357" s="76"/>
      <c r="I357" s="45"/>
      <c r="J357" s="57"/>
      <c r="K357" s="74">
        <f t="shared" si="48"/>
        <v>0</v>
      </c>
      <c r="L357" s="74">
        <f t="shared" si="49"/>
        <v>0</v>
      </c>
      <c r="M357" s="74">
        <f t="shared" si="50"/>
        <v>0</v>
      </c>
      <c r="N357" s="74">
        <f t="shared" si="51"/>
        <v>0</v>
      </c>
      <c r="O357" s="74">
        <f t="shared" si="52"/>
        <v>0</v>
      </c>
      <c r="P357" s="74">
        <f t="shared" si="53"/>
        <v>0</v>
      </c>
    </row>
    <row r="358" spans="1:16" s="14" customFormat="1" x14ac:dyDescent="0.25">
      <c r="A358" s="90">
        <v>346</v>
      </c>
      <c r="B358" s="121">
        <f t="shared" si="54"/>
        <v>0</v>
      </c>
      <c r="C358" s="63"/>
      <c r="D358" s="135"/>
      <c r="E358" s="142"/>
      <c r="F358" s="53">
        <f t="shared" si="57"/>
        <v>0</v>
      </c>
      <c r="G358" s="54">
        <f t="shared" si="56"/>
        <v>0</v>
      </c>
      <c r="H358" s="76"/>
      <c r="I358" s="45"/>
      <c r="J358" s="57"/>
      <c r="K358" s="74">
        <f t="shared" si="48"/>
        <v>0</v>
      </c>
      <c r="L358" s="74">
        <f t="shared" si="49"/>
        <v>0</v>
      </c>
      <c r="M358" s="74">
        <f t="shared" si="50"/>
        <v>0</v>
      </c>
      <c r="N358" s="74">
        <f t="shared" si="51"/>
        <v>0</v>
      </c>
      <c r="O358" s="74">
        <f t="shared" si="52"/>
        <v>0</v>
      </c>
      <c r="P358" s="74">
        <f t="shared" si="53"/>
        <v>0</v>
      </c>
    </row>
    <row r="359" spans="1:16" s="14" customFormat="1" x14ac:dyDescent="0.25">
      <c r="A359" s="90">
        <v>347</v>
      </c>
      <c r="B359" s="121">
        <f t="shared" si="54"/>
        <v>0</v>
      </c>
      <c r="C359" s="67"/>
      <c r="D359" s="135"/>
      <c r="E359" s="142"/>
      <c r="F359" s="53">
        <f t="shared" si="57"/>
        <v>0</v>
      </c>
      <c r="G359" s="54">
        <f t="shared" si="56"/>
        <v>0</v>
      </c>
      <c r="H359" s="76"/>
      <c r="I359" s="45"/>
      <c r="J359" s="57"/>
      <c r="K359" s="74">
        <f t="shared" si="48"/>
        <v>0</v>
      </c>
      <c r="L359" s="74">
        <f t="shared" si="49"/>
        <v>0</v>
      </c>
      <c r="M359" s="74">
        <f t="shared" si="50"/>
        <v>0</v>
      </c>
      <c r="N359" s="74">
        <f t="shared" si="51"/>
        <v>0</v>
      </c>
      <c r="O359" s="74">
        <f t="shared" si="52"/>
        <v>0</v>
      </c>
      <c r="P359" s="74">
        <f t="shared" si="53"/>
        <v>0</v>
      </c>
    </row>
    <row r="360" spans="1:16" s="14" customFormat="1" x14ac:dyDescent="0.25">
      <c r="A360" s="90">
        <v>348</v>
      </c>
      <c r="B360" s="121">
        <f t="shared" si="54"/>
        <v>0</v>
      </c>
      <c r="C360" s="63"/>
      <c r="D360" s="135"/>
      <c r="E360" s="142"/>
      <c r="F360" s="53">
        <f t="shared" si="55"/>
        <v>0</v>
      </c>
      <c r="G360" s="54">
        <f t="shared" si="56"/>
        <v>0</v>
      </c>
      <c r="H360" s="76"/>
      <c r="I360" s="45"/>
      <c r="J360" s="57"/>
      <c r="K360" s="74">
        <f t="shared" si="48"/>
        <v>0</v>
      </c>
      <c r="L360" s="74">
        <f t="shared" si="49"/>
        <v>0</v>
      </c>
      <c r="M360" s="74">
        <f t="shared" si="50"/>
        <v>0</v>
      </c>
      <c r="N360" s="74">
        <f t="shared" si="51"/>
        <v>0</v>
      </c>
      <c r="O360" s="74">
        <f t="shared" si="52"/>
        <v>0</v>
      </c>
      <c r="P360" s="74">
        <f t="shared" si="53"/>
        <v>0</v>
      </c>
    </row>
    <row r="361" spans="1:16" s="14" customFormat="1" x14ac:dyDescent="0.25">
      <c r="A361" s="90">
        <v>349</v>
      </c>
      <c r="B361" s="121">
        <f t="shared" si="54"/>
        <v>0</v>
      </c>
      <c r="C361" s="60"/>
      <c r="D361" s="135"/>
      <c r="E361" s="142"/>
      <c r="F361" s="53">
        <f t="shared" si="55"/>
        <v>0</v>
      </c>
      <c r="G361" s="54">
        <f t="shared" si="56"/>
        <v>0</v>
      </c>
      <c r="H361" s="76"/>
      <c r="I361" s="45"/>
      <c r="J361" s="57"/>
      <c r="K361" s="74">
        <f t="shared" si="48"/>
        <v>0</v>
      </c>
      <c r="L361" s="74">
        <f t="shared" si="49"/>
        <v>0</v>
      </c>
      <c r="M361" s="74">
        <f t="shared" si="50"/>
        <v>0</v>
      </c>
      <c r="N361" s="74">
        <f t="shared" si="51"/>
        <v>0</v>
      </c>
      <c r="O361" s="74">
        <f t="shared" si="52"/>
        <v>0</v>
      </c>
      <c r="P361" s="74">
        <f t="shared" si="53"/>
        <v>0</v>
      </c>
    </row>
    <row r="362" spans="1:16" s="14" customFormat="1" x14ac:dyDescent="0.25">
      <c r="A362" s="90">
        <v>350</v>
      </c>
      <c r="B362" s="121">
        <f t="shared" si="54"/>
        <v>0</v>
      </c>
      <c r="C362" s="63"/>
      <c r="D362" s="135"/>
      <c r="E362" s="142"/>
      <c r="F362" s="53">
        <f t="shared" si="55"/>
        <v>0</v>
      </c>
      <c r="G362" s="54">
        <f t="shared" si="56"/>
        <v>0</v>
      </c>
      <c r="H362" s="76">
        <v>0</v>
      </c>
      <c r="I362" s="45"/>
      <c r="J362" s="57"/>
      <c r="K362" s="74">
        <f t="shared" si="48"/>
        <v>0</v>
      </c>
      <c r="L362" s="74">
        <f t="shared" si="49"/>
        <v>0</v>
      </c>
      <c r="M362" s="74">
        <f t="shared" si="50"/>
        <v>0</v>
      </c>
      <c r="N362" s="74">
        <f t="shared" si="51"/>
        <v>0</v>
      </c>
      <c r="O362" s="74">
        <f t="shared" si="52"/>
        <v>0</v>
      </c>
      <c r="P362" s="74">
        <f t="shared" si="53"/>
        <v>0</v>
      </c>
    </row>
    <row r="363" spans="1:16" s="14" customFormat="1" x14ac:dyDescent="0.25">
      <c r="A363" s="90">
        <v>351</v>
      </c>
      <c r="B363" s="121">
        <f t="shared" si="54"/>
        <v>0</v>
      </c>
      <c r="C363" s="67"/>
      <c r="D363" s="135"/>
      <c r="E363" s="142"/>
      <c r="F363" s="53">
        <f t="shared" si="55"/>
        <v>0</v>
      </c>
      <c r="G363" s="54">
        <f t="shared" si="56"/>
        <v>0</v>
      </c>
      <c r="H363" s="76"/>
      <c r="I363" s="45"/>
      <c r="J363" s="57"/>
      <c r="K363" s="74">
        <f t="shared" si="48"/>
        <v>0</v>
      </c>
      <c r="L363" s="74">
        <f t="shared" si="49"/>
        <v>0</v>
      </c>
      <c r="M363" s="74">
        <f t="shared" si="50"/>
        <v>0</v>
      </c>
      <c r="N363" s="74">
        <f t="shared" si="51"/>
        <v>0</v>
      </c>
      <c r="O363" s="74">
        <f t="shared" si="52"/>
        <v>0</v>
      </c>
      <c r="P363" s="74">
        <f t="shared" si="53"/>
        <v>0</v>
      </c>
    </row>
    <row r="364" spans="1:16" s="14" customFormat="1" x14ac:dyDescent="0.25">
      <c r="A364" s="90">
        <v>352</v>
      </c>
      <c r="B364" s="121">
        <f t="shared" si="54"/>
        <v>0</v>
      </c>
      <c r="C364" s="60"/>
      <c r="D364" s="135"/>
      <c r="E364" s="142"/>
      <c r="F364" s="53">
        <f t="shared" si="55"/>
        <v>0</v>
      </c>
      <c r="G364" s="54">
        <f t="shared" si="56"/>
        <v>0</v>
      </c>
      <c r="H364" s="76"/>
      <c r="I364" s="45"/>
      <c r="J364" s="57"/>
      <c r="K364" s="74">
        <f t="shared" si="48"/>
        <v>0</v>
      </c>
      <c r="L364" s="74">
        <f t="shared" si="49"/>
        <v>0</v>
      </c>
      <c r="M364" s="74">
        <f t="shared" si="50"/>
        <v>0</v>
      </c>
      <c r="N364" s="74">
        <f t="shared" si="51"/>
        <v>0</v>
      </c>
      <c r="O364" s="74">
        <f t="shared" si="52"/>
        <v>0</v>
      </c>
      <c r="P364" s="74">
        <f t="shared" si="53"/>
        <v>0</v>
      </c>
    </row>
    <row r="365" spans="1:16" s="14" customFormat="1" x14ac:dyDescent="0.25">
      <c r="A365" s="90">
        <v>353</v>
      </c>
      <c r="B365" s="121">
        <f t="shared" si="54"/>
        <v>0</v>
      </c>
      <c r="C365" s="63"/>
      <c r="D365" s="135"/>
      <c r="E365" s="142"/>
      <c r="F365" s="53">
        <f t="shared" si="55"/>
        <v>0</v>
      </c>
      <c r="G365" s="54">
        <f t="shared" si="56"/>
        <v>0</v>
      </c>
      <c r="H365" s="76"/>
      <c r="I365" s="45"/>
      <c r="J365" s="57"/>
      <c r="K365" s="74">
        <f t="shared" si="48"/>
        <v>0</v>
      </c>
      <c r="L365" s="74">
        <f t="shared" si="49"/>
        <v>0</v>
      </c>
      <c r="M365" s="74">
        <f t="shared" si="50"/>
        <v>0</v>
      </c>
      <c r="N365" s="74">
        <f t="shared" si="51"/>
        <v>0</v>
      </c>
      <c r="O365" s="74">
        <f t="shared" si="52"/>
        <v>0</v>
      </c>
      <c r="P365" s="74">
        <f t="shared" si="53"/>
        <v>0</v>
      </c>
    </row>
    <row r="366" spans="1:16" s="14" customFormat="1" x14ac:dyDescent="0.25">
      <c r="A366" s="90">
        <v>354</v>
      </c>
      <c r="B366" s="121">
        <f t="shared" si="54"/>
        <v>0</v>
      </c>
      <c r="C366" s="60"/>
      <c r="D366" s="135"/>
      <c r="E366" s="142"/>
      <c r="F366" s="53">
        <f t="shared" si="55"/>
        <v>0</v>
      </c>
      <c r="G366" s="54">
        <f t="shared" si="56"/>
        <v>0</v>
      </c>
      <c r="H366" s="76"/>
      <c r="I366" s="45"/>
      <c r="J366" s="57"/>
      <c r="K366" s="74">
        <f t="shared" si="48"/>
        <v>0</v>
      </c>
      <c r="L366" s="74">
        <f t="shared" si="49"/>
        <v>0</v>
      </c>
      <c r="M366" s="74">
        <f t="shared" si="50"/>
        <v>0</v>
      </c>
      <c r="N366" s="74">
        <f t="shared" si="51"/>
        <v>0</v>
      </c>
      <c r="O366" s="74">
        <f t="shared" si="52"/>
        <v>0</v>
      </c>
      <c r="P366" s="74">
        <f t="shared" si="53"/>
        <v>0</v>
      </c>
    </row>
    <row r="367" spans="1:16" s="14" customFormat="1" x14ac:dyDescent="0.25">
      <c r="A367" s="90">
        <v>355</v>
      </c>
      <c r="B367" s="121">
        <f t="shared" si="54"/>
        <v>0</v>
      </c>
      <c r="C367" s="55"/>
      <c r="D367" s="135"/>
      <c r="E367" s="142"/>
      <c r="F367" s="53">
        <f t="shared" si="55"/>
        <v>0</v>
      </c>
      <c r="G367" s="54">
        <f t="shared" si="56"/>
        <v>0</v>
      </c>
      <c r="H367" s="76"/>
      <c r="I367" s="45"/>
      <c r="J367" s="57"/>
      <c r="K367" s="74">
        <f t="shared" si="48"/>
        <v>0</v>
      </c>
      <c r="L367" s="74">
        <f t="shared" si="49"/>
        <v>0</v>
      </c>
      <c r="M367" s="74">
        <f t="shared" si="50"/>
        <v>0</v>
      </c>
      <c r="N367" s="74">
        <f t="shared" si="51"/>
        <v>0</v>
      </c>
      <c r="O367" s="74">
        <f t="shared" si="52"/>
        <v>0</v>
      </c>
      <c r="P367" s="74">
        <f t="shared" si="53"/>
        <v>0</v>
      </c>
    </row>
    <row r="368" spans="1:16" s="14" customFormat="1" x14ac:dyDescent="0.25">
      <c r="A368" s="90">
        <v>356</v>
      </c>
      <c r="B368" s="121">
        <f t="shared" si="54"/>
        <v>0</v>
      </c>
      <c r="C368" s="55"/>
      <c r="D368" s="135"/>
      <c r="E368" s="142"/>
      <c r="F368" s="53">
        <f t="shared" si="55"/>
        <v>0</v>
      </c>
      <c r="G368" s="54">
        <f t="shared" si="56"/>
        <v>0</v>
      </c>
      <c r="H368" s="76"/>
      <c r="I368" s="45"/>
      <c r="J368" s="57"/>
      <c r="K368" s="74">
        <f t="shared" si="48"/>
        <v>0</v>
      </c>
      <c r="L368" s="74">
        <f t="shared" si="49"/>
        <v>0</v>
      </c>
      <c r="M368" s="74">
        <f t="shared" si="50"/>
        <v>0</v>
      </c>
      <c r="N368" s="74">
        <f t="shared" si="51"/>
        <v>0</v>
      </c>
      <c r="O368" s="74">
        <f t="shared" si="52"/>
        <v>0</v>
      </c>
      <c r="P368" s="74">
        <f t="shared" si="53"/>
        <v>0</v>
      </c>
    </row>
    <row r="369" spans="1:16" s="14" customFormat="1" x14ac:dyDescent="0.25">
      <c r="A369" s="90">
        <v>357</v>
      </c>
      <c r="B369" s="121">
        <f t="shared" si="54"/>
        <v>0</v>
      </c>
      <c r="C369" s="60"/>
      <c r="D369" s="135"/>
      <c r="E369" s="139"/>
      <c r="F369" s="53">
        <f t="shared" si="55"/>
        <v>0</v>
      </c>
      <c r="G369" s="54">
        <f t="shared" si="56"/>
        <v>0</v>
      </c>
      <c r="H369" s="77"/>
      <c r="I369" s="45"/>
      <c r="J369" s="57"/>
      <c r="K369" s="74">
        <f t="shared" si="48"/>
        <v>0</v>
      </c>
      <c r="L369" s="74">
        <f t="shared" si="49"/>
        <v>0</v>
      </c>
      <c r="M369" s="74">
        <f t="shared" si="50"/>
        <v>0</v>
      </c>
      <c r="N369" s="74">
        <f t="shared" si="51"/>
        <v>0</v>
      </c>
      <c r="O369" s="74">
        <f t="shared" si="52"/>
        <v>0</v>
      </c>
      <c r="P369" s="74">
        <f t="shared" si="53"/>
        <v>0</v>
      </c>
    </row>
    <row r="370" spans="1:16" s="14" customFormat="1" x14ac:dyDescent="0.25">
      <c r="A370" s="90">
        <v>358</v>
      </c>
      <c r="B370" s="121">
        <f t="shared" si="54"/>
        <v>0</v>
      </c>
      <c r="C370" s="55"/>
      <c r="D370" s="48"/>
      <c r="E370" s="141"/>
      <c r="F370" s="53">
        <f t="shared" si="55"/>
        <v>0</v>
      </c>
      <c r="G370" s="54">
        <f t="shared" si="56"/>
        <v>0</v>
      </c>
      <c r="H370" s="56"/>
      <c r="I370" s="56"/>
      <c r="J370" s="56"/>
      <c r="K370" s="74">
        <f t="shared" si="48"/>
        <v>0</v>
      </c>
      <c r="L370" s="74">
        <f t="shared" si="49"/>
        <v>0</v>
      </c>
      <c r="M370" s="74">
        <f t="shared" si="50"/>
        <v>0</v>
      </c>
      <c r="N370" s="74">
        <f t="shared" si="51"/>
        <v>0</v>
      </c>
      <c r="O370" s="74">
        <f t="shared" si="52"/>
        <v>0</v>
      </c>
      <c r="P370" s="74">
        <f t="shared" si="53"/>
        <v>0</v>
      </c>
    </row>
    <row r="371" spans="1:16" s="14" customFormat="1" x14ac:dyDescent="0.25">
      <c r="A371" s="90">
        <v>359</v>
      </c>
      <c r="B371" s="121">
        <f t="shared" si="54"/>
        <v>0</v>
      </c>
      <c r="C371" s="63"/>
      <c r="D371" s="135"/>
      <c r="E371" s="142"/>
      <c r="F371" s="53">
        <f t="shared" si="55"/>
        <v>0</v>
      </c>
      <c r="G371" s="54">
        <f t="shared" si="56"/>
        <v>0</v>
      </c>
      <c r="H371" s="76"/>
      <c r="I371" s="45"/>
      <c r="J371" s="57"/>
      <c r="K371" s="74">
        <f t="shared" si="48"/>
        <v>0</v>
      </c>
      <c r="L371" s="74">
        <f t="shared" si="49"/>
        <v>0</v>
      </c>
      <c r="M371" s="74">
        <f t="shared" si="50"/>
        <v>0</v>
      </c>
      <c r="N371" s="74">
        <f t="shared" si="51"/>
        <v>0</v>
      </c>
      <c r="O371" s="74">
        <f t="shared" si="52"/>
        <v>0</v>
      </c>
      <c r="P371" s="74">
        <f t="shared" si="53"/>
        <v>0</v>
      </c>
    </row>
    <row r="372" spans="1:16" s="14" customFormat="1" x14ac:dyDescent="0.25">
      <c r="A372" s="90">
        <v>360</v>
      </c>
      <c r="B372" s="121">
        <f t="shared" si="54"/>
        <v>0</v>
      </c>
      <c r="C372" s="67"/>
      <c r="D372" s="135"/>
      <c r="E372" s="142"/>
      <c r="F372" s="53">
        <f t="shared" si="55"/>
        <v>0</v>
      </c>
      <c r="G372" s="54">
        <f t="shared" si="56"/>
        <v>0</v>
      </c>
      <c r="H372" s="76"/>
      <c r="I372" s="45"/>
      <c r="J372" s="57"/>
      <c r="K372" s="74">
        <f t="shared" si="48"/>
        <v>0</v>
      </c>
      <c r="L372" s="74">
        <f t="shared" si="49"/>
        <v>0</v>
      </c>
      <c r="M372" s="74">
        <f t="shared" si="50"/>
        <v>0</v>
      </c>
      <c r="N372" s="74">
        <f t="shared" si="51"/>
        <v>0</v>
      </c>
      <c r="O372" s="74">
        <f t="shared" si="52"/>
        <v>0</v>
      </c>
      <c r="P372" s="74">
        <f t="shared" si="53"/>
        <v>0</v>
      </c>
    </row>
    <row r="373" spans="1:16" s="14" customFormat="1" x14ac:dyDescent="0.25">
      <c r="A373" s="90">
        <v>361</v>
      </c>
      <c r="B373" s="121">
        <f t="shared" si="54"/>
        <v>0</v>
      </c>
      <c r="C373" s="60"/>
      <c r="D373" s="135"/>
      <c r="E373" s="142"/>
      <c r="F373" s="53">
        <f t="shared" si="55"/>
        <v>0</v>
      </c>
      <c r="G373" s="54">
        <f t="shared" si="56"/>
        <v>0</v>
      </c>
      <c r="H373" s="76"/>
      <c r="I373" s="45"/>
      <c r="J373" s="57"/>
      <c r="K373" s="74">
        <f t="shared" si="48"/>
        <v>0</v>
      </c>
      <c r="L373" s="74">
        <f t="shared" si="49"/>
        <v>0</v>
      </c>
      <c r="M373" s="74">
        <f t="shared" si="50"/>
        <v>0</v>
      </c>
      <c r="N373" s="74">
        <f t="shared" si="51"/>
        <v>0</v>
      </c>
      <c r="O373" s="74">
        <f t="shared" si="52"/>
        <v>0</v>
      </c>
      <c r="P373" s="74">
        <f t="shared" si="53"/>
        <v>0</v>
      </c>
    </row>
    <row r="374" spans="1:16" s="14" customFormat="1" x14ac:dyDescent="0.25">
      <c r="A374" s="90">
        <v>362</v>
      </c>
      <c r="B374" s="121">
        <f t="shared" si="54"/>
        <v>0</v>
      </c>
      <c r="C374" s="63"/>
      <c r="D374" s="135"/>
      <c r="E374" s="142"/>
      <c r="F374" s="53">
        <f t="shared" si="55"/>
        <v>0</v>
      </c>
      <c r="G374" s="54">
        <f t="shared" si="56"/>
        <v>0</v>
      </c>
      <c r="H374" s="76"/>
      <c r="I374" s="45"/>
      <c r="J374" s="57"/>
      <c r="K374" s="74">
        <f t="shared" si="48"/>
        <v>0</v>
      </c>
      <c r="L374" s="74">
        <f t="shared" si="49"/>
        <v>0</v>
      </c>
      <c r="M374" s="74">
        <f t="shared" si="50"/>
        <v>0</v>
      </c>
      <c r="N374" s="74">
        <f t="shared" si="51"/>
        <v>0</v>
      </c>
      <c r="O374" s="74">
        <f t="shared" si="52"/>
        <v>0</v>
      </c>
      <c r="P374" s="74">
        <f t="shared" si="53"/>
        <v>0</v>
      </c>
    </row>
    <row r="375" spans="1:16" s="14" customFormat="1" x14ac:dyDescent="0.25">
      <c r="A375" s="90">
        <v>363</v>
      </c>
      <c r="B375" s="121">
        <f t="shared" si="54"/>
        <v>0</v>
      </c>
      <c r="C375" s="60"/>
      <c r="D375" s="135"/>
      <c r="E375" s="142"/>
      <c r="F375" s="53">
        <f t="shared" si="55"/>
        <v>0</v>
      </c>
      <c r="G375" s="54">
        <f t="shared" si="56"/>
        <v>0</v>
      </c>
      <c r="H375" s="76"/>
      <c r="I375" s="45"/>
      <c r="J375" s="57"/>
      <c r="K375" s="74">
        <f t="shared" si="48"/>
        <v>0</v>
      </c>
      <c r="L375" s="74">
        <f t="shared" si="49"/>
        <v>0</v>
      </c>
      <c r="M375" s="74">
        <f t="shared" si="50"/>
        <v>0</v>
      </c>
      <c r="N375" s="74">
        <f t="shared" si="51"/>
        <v>0</v>
      </c>
      <c r="O375" s="74">
        <f t="shared" si="52"/>
        <v>0</v>
      </c>
      <c r="P375" s="74">
        <f t="shared" si="53"/>
        <v>0</v>
      </c>
    </row>
    <row r="376" spans="1:16" s="14" customFormat="1" x14ac:dyDescent="0.25">
      <c r="A376" s="90">
        <v>364</v>
      </c>
      <c r="B376" s="121">
        <f t="shared" si="54"/>
        <v>0</v>
      </c>
      <c r="C376" s="60"/>
      <c r="D376" s="135"/>
      <c r="E376" s="142"/>
      <c r="F376" s="53">
        <f t="shared" si="55"/>
        <v>0</v>
      </c>
      <c r="G376" s="54">
        <f t="shared" si="56"/>
        <v>0</v>
      </c>
      <c r="H376" s="76"/>
      <c r="I376" s="45"/>
      <c r="J376" s="57"/>
      <c r="K376" s="74">
        <f t="shared" si="48"/>
        <v>0</v>
      </c>
      <c r="L376" s="74">
        <f t="shared" si="49"/>
        <v>0</v>
      </c>
      <c r="M376" s="74">
        <f t="shared" si="50"/>
        <v>0</v>
      </c>
      <c r="N376" s="74">
        <f t="shared" si="51"/>
        <v>0</v>
      </c>
      <c r="O376" s="74">
        <f t="shared" si="52"/>
        <v>0</v>
      </c>
      <c r="P376" s="74">
        <f t="shared" si="53"/>
        <v>0</v>
      </c>
    </row>
    <row r="377" spans="1:16" s="14" customFormat="1" x14ac:dyDescent="0.25">
      <c r="A377" s="90">
        <v>365</v>
      </c>
      <c r="B377" s="121">
        <f t="shared" si="54"/>
        <v>0</v>
      </c>
      <c r="C377" s="63"/>
      <c r="D377" s="135"/>
      <c r="E377" s="142"/>
      <c r="F377" s="53">
        <f t="shared" si="55"/>
        <v>0</v>
      </c>
      <c r="G377" s="54">
        <f t="shared" si="56"/>
        <v>0</v>
      </c>
      <c r="H377" s="76"/>
      <c r="I377" s="45"/>
      <c r="J377" s="57"/>
      <c r="K377" s="74">
        <f t="shared" si="48"/>
        <v>0</v>
      </c>
      <c r="L377" s="74">
        <f t="shared" si="49"/>
        <v>0</v>
      </c>
      <c r="M377" s="74">
        <f t="shared" si="50"/>
        <v>0</v>
      </c>
      <c r="N377" s="74">
        <f t="shared" si="51"/>
        <v>0</v>
      </c>
      <c r="O377" s="74">
        <f t="shared" si="52"/>
        <v>0</v>
      </c>
      <c r="P377" s="74">
        <f t="shared" si="53"/>
        <v>0</v>
      </c>
    </row>
    <row r="378" spans="1:16" s="14" customFormat="1" x14ac:dyDescent="0.25">
      <c r="A378" s="90">
        <v>366</v>
      </c>
      <c r="B378" s="121">
        <f t="shared" si="54"/>
        <v>0</v>
      </c>
      <c r="C378" s="67"/>
      <c r="D378" s="135"/>
      <c r="E378" s="142"/>
      <c r="F378" s="53">
        <f>IF(G378=5,H378/G378,)</f>
        <v>0</v>
      </c>
      <c r="G378" s="54">
        <f>IF(H378&gt;0,5,)</f>
        <v>0</v>
      </c>
      <c r="H378" s="76"/>
      <c r="I378" s="45"/>
      <c r="J378" s="57"/>
      <c r="K378" s="74">
        <f t="shared" si="48"/>
        <v>0</v>
      </c>
      <c r="L378" s="74">
        <f t="shared" si="49"/>
        <v>0</v>
      </c>
      <c r="M378" s="74">
        <f t="shared" si="50"/>
        <v>0</v>
      </c>
      <c r="N378" s="74">
        <f t="shared" si="51"/>
        <v>0</v>
      </c>
      <c r="O378" s="74">
        <f t="shared" si="52"/>
        <v>0</v>
      </c>
      <c r="P378" s="74">
        <f t="shared" si="53"/>
        <v>0</v>
      </c>
    </row>
    <row r="379" spans="1:16" s="14" customFormat="1" x14ac:dyDescent="0.25">
      <c r="A379" s="90">
        <v>367</v>
      </c>
      <c r="B379" s="121">
        <f t="shared" si="54"/>
        <v>0</v>
      </c>
      <c r="C379" s="60"/>
      <c r="D379" s="135"/>
      <c r="E379" s="142"/>
      <c r="F379" s="53">
        <f t="shared" si="55"/>
        <v>0</v>
      </c>
      <c r="G379" s="54">
        <f t="shared" si="56"/>
        <v>0</v>
      </c>
      <c r="H379" s="76"/>
      <c r="I379" s="45"/>
      <c r="J379" s="57"/>
      <c r="K379" s="74">
        <f t="shared" si="48"/>
        <v>0</v>
      </c>
      <c r="L379" s="74">
        <f t="shared" si="49"/>
        <v>0</v>
      </c>
      <c r="M379" s="74">
        <f t="shared" si="50"/>
        <v>0</v>
      </c>
      <c r="N379" s="74">
        <f t="shared" si="51"/>
        <v>0</v>
      </c>
      <c r="O379" s="74">
        <f t="shared" si="52"/>
        <v>0</v>
      </c>
      <c r="P379" s="74">
        <f t="shared" si="53"/>
        <v>0</v>
      </c>
    </row>
    <row r="380" spans="1:16" x14ac:dyDescent="0.25">
      <c r="A380" s="90">
        <v>368</v>
      </c>
      <c r="B380" s="121">
        <f t="shared" si="54"/>
        <v>0</v>
      </c>
      <c r="C380" s="63"/>
      <c r="D380" s="135"/>
      <c r="E380" s="142"/>
      <c r="F380" s="53">
        <f t="shared" si="55"/>
        <v>0</v>
      </c>
      <c r="G380" s="54">
        <f t="shared" si="56"/>
        <v>0</v>
      </c>
      <c r="H380" s="76"/>
      <c r="I380" s="45"/>
      <c r="J380" s="57"/>
      <c r="K380" s="74">
        <f t="shared" si="48"/>
        <v>0</v>
      </c>
      <c r="L380" s="74">
        <f t="shared" si="49"/>
        <v>0</v>
      </c>
      <c r="M380" s="74">
        <f t="shared" si="50"/>
        <v>0</v>
      </c>
      <c r="N380" s="74">
        <f t="shared" si="51"/>
        <v>0</v>
      </c>
      <c r="O380" s="74">
        <f t="shared" si="52"/>
        <v>0</v>
      </c>
      <c r="P380" s="74">
        <f t="shared" si="53"/>
        <v>0</v>
      </c>
    </row>
    <row r="381" spans="1:16" x14ac:dyDescent="0.25">
      <c r="A381" s="90">
        <v>369</v>
      </c>
      <c r="B381" s="121">
        <f t="shared" si="54"/>
        <v>0</v>
      </c>
      <c r="C381" s="60"/>
      <c r="D381" s="135"/>
      <c r="E381" s="142"/>
      <c r="F381" s="53">
        <f t="shared" si="55"/>
        <v>0</v>
      </c>
      <c r="G381" s="54">
        <f t="shared" si="56"/>
        <v>0</v>
      </c>
      <c r="H381" s="76"/>
      <c r="I381" s="45"/>
      <c r="J381" s="57"/>
      <c r="K381" s="74">
        <f t="shared" si="48"/>
        <v>0</v>
      </c>
      <c r="L381" s="74">
        <f t="shared" si="49"/>
        <v>0</v>
      </c>
      <c r="M381" s="74">
        <f t="shared" si="50"/>
        <v>0</v>
      </c>
      <c r="N381" s="74">
        <f t="shared" si="51"/>
        <v>0</v>
      </c>
      <c r="O381" s="74">
        <f t="shared" si="52"/>
        <v>0</v>
      </c>
      <c r="P381" s="74">
        <f t="shared" si="53"/>
        <v>0</v>
      </c>
    </row>
    <row r="382" spans="1:16" x14ac:dyDescent="0.25">
      <c r="A382" s="90">
        <v>370</v>
      </c>
      <c r="B382" s="121">
        <f t="shared" si="54"/>
        <v>0</v>
      </c>
      <c r="C382" s="60"/>
      <c r="D382" s="135"/>
      <c r="E382" s="142"/>
      <c r="F382" s="53">
        <f t="shared" si="55"/>
        <v>0</v>
      </c>
      <c r="G382" s="54">
        <f t="shared" si="56"/>
        <v>0</v>
      </c>
      <c r="H382" s="76"/>
      <c r="I382" s="45"/>
      <c r="J382" s="57"/>
      <c r="K382" s="74">
        <f t="shared" si="48"/>
        <v>0</v>
      </c>
      <c r="L382" s="74">
        <f t="shared" si="49"/>
        <v>0</v>
      </c>
      <c r="M382" s="74">
        <f t="shared" si="50"/>
        <v>0</v>
      </c>
      <c r="N382" s="74">
        <f t="shared" si="51"/>
        <v>0</v>
      </c>
      <c r="O382" s="74">
        <f t="shared" si="52"/>
        <v>0</v>
      </c>
      <c r="P382" s="74">
        <f t="shared" si="53"/>
        <v>0</v>
      </c>
    </row>
    <row r="383" spans="1:16" x14ac:dyDescent="0.25">
      <c r="A383" s="90">
        <v>371</v>
      </c>
      <c r="B383" s="121">
        <f t="shared" si="54"/>
        <v>0</v>
      </c>
      <c r="C383" s="63"/>
      <c r="D383" s="135"/>
      <c r="E383" s="142"/>
      <c r="F383" s="53">
        <f t="shared" si="55"/>
        <v>0</v>
      </c>
      <c r="G383" s="54">
        <f t="shared" si="56"/>
        <v>0</v>
      </c>
      <c r="H383" s="76"/>
      <c r="I383" s="56"/>
      <c r="J383" s="80"/>
      <c r="K383" s="81"/>
      <c r="L383" s="82">
        <f>ROUND(E383*F383,2)</f>
        <v>0</v>
      </c>
      <c r="M383" s="82">
        <f>ROUND(E383*H383,2)</f>
        <v>0</v>
      </c>
      <c r="N383" s="82">
        <f>ROUND(E383*I383,2)</f>
        <v>0</v>
      </c>
      <c r="O383" s="82">
        <f>ROUND(E383*J383,2)</f>
        <v>0</v>
      </c>
      <c r="P383" s="81"/>
    </row>
    <row r="384" spans="1:16" x14ac:dyDescent="0.25">
      <c r="A384" s="90">
        <v>372</v>
      </c>
      <c r="B384" s="121">
        <f t="shared" si="54"/>
        <v>0</v>
      </c>
      <c r="C384" s="56"/>
      <c r="D384" s="48"/>
      <c r="E384" s="141"/>
      <c r="F384" s="53">
        <f t="shared" si="55"/>
        <v>0</v>
      </c>
      <c r="G384" s="54">
        <f t="shared" si="56"/>
        <v>0</v>
      </c>
      <c r="H384" s="76"/>
      <c r="I384" s="80"/>
      <c r="J384" s="80"/>
      <c r="K384" s="81">
        <f>SUM(H384:J384)</f>
        <v>0</v>
      </c>
      <c r="L384" s="82">
        <f>ROUND(E384*F384,2)</f>
        <v>0</v>
      </c>
      <c r="M384" s="82">
        <f>ROUND(E384*H384,2)</f>
        <v>0</v>
      </c>
      <c r="N384" s="82">
        <f>ROUND(E384*I384,2)</f>
        <v>0</v>
      </c>
      <c r="O384" s="82">
        <f>ROUND(E384*J384,2)</f>
        <v>0</v>
      </c>
      <c r="P384" s="81">
        <f>SUM(M384:O384)</f>
        <v>0</v>
      </c>
    </row>
    <row r="385" spans="1:16" x14ac:dyDescent="0.25">
      <c r="A385" s="122"/>
      <c r="B385" s="122"/>
      <c r="C385" s="122"/>
      <c r="D385" s="130"/>
      <c r="E385" s="131"/>
      <c r="F385" s="123"/>
      <c r="G385" s="123"/>
      <c r="H385" s="77"/>
      <c r="I385" s="91"/>
      <c r="J385" s="91"/>
      <c r="K385" s="124"/>
      <c r="L385" s="124"/>
      <c r="M385" s="124"/>
      <c r="N385" s="124"/>
      <c r="O385" s="124"/>
      <c r="P385" s="124"/>
    </row>
    <row r="386" spans="1:16" x14ac:dyDescent="0.25">
      <c r="A386" s="204" t="s">
        <v>83</v>
      </c>
      <c r="B386" s="205"/>
      <c r="C386" s="205"/>
      <c r="D386" s="205"/>
      <c r="E386" s="205"/>
      <c r="F386" s="205"/>
      <c r="G386" s="205"/>
      <c r="H386" s="205"/>
      <c r="I386" s="205"/>
      <c r="J386" s="205"/>
      <c r="K386" s="226"/>
      <c r="L386" s="125">
        <f>SUM(L$13:L385)</f>
        <v>0</v>
      </c>
      <c r="M386" s="125">
        <f>SUM(M$13:M385)</f>
        <v>0</v>
      </c>
      <c r="N386" s="125">
        <f>SUM(N$13:N385)</f>
        <v>0</v>
      </c>
      <c r="O386" s="125">
        <f>SUM(O$13:O385)</f>
        <v>0</v>
      </c>
      <c r="P386" s="125">
        <f>SUM(P$13:P385)</f>
        <v>0</v>
      </c>
    </row>
    <row r="387" spans="1:16" x14ac:dyDescent="0.25">
      <c r="A387" s="204" t="s">
        <v>84</v>
      </c>
      <c r="B387" s="205"/>
      <c r="C387" s="205"/>
      <c r="D387" s="205"/>
      <c r="E387" s="205"/>
      <c r="F387" s="205"/>
      <c r="G387" s="205"/>
      <c r="H387" s="205"/>
      <c r="I387" s="205"/>
      <c r="J387" s="226"/>
      <c r="K387" s="126">
        <v>0.05</v>
      </c>
      <c r="L387" s="125"/>
      <c r="M387" s="125"/>
      <c r="N387" s="125">
        <f>ROUND(N386*K387,2)</f>
        <v>0</v>
      </c>
      <c r="O387" s="125"/>
      <c r="P387" s="125">
        <f>SUM(M387:O387)</f>
        <v>0</v>
      </c>
    </row>
    <row r="388" spans="1:16" x14ac:dyDescent="0.25">
      <c r="A388" s="204" t="s">
        <v>9</v>
      </c>
      <c r="B388" s="205"/>
      <c r="C388" s="205"/>
      <c r="D388" s="205"/>
      <c r="E388" s="205"/>
      <c r="F388" s="205"/>
      <c r="G388" s="205"/>
      <c r="H388" s="205"/>
      <c r="I388" s="205"/>
      <c r="J388" s="205"/>
      <c r="K388" s="226"/>
      <c r="L388" s="125">
        <f>SUM(L386:L387)</f>
        <v>0</v>
      </c>
      <c r="M388" s="125">
        <f>SUM(M386:M387)</f>
        <v>0</v>
      </c>
      <c r="N388" s="125">
        <f>SUM(N386:N387)</f>
        <v>0</v>
      </c>
      <c r="O388" s="125">
        <f>SUM(O386:O387)</f>
        <v>0</v>
      </c>
      <c r="P388" s="125">
        <f>SUM(P386:P387)</f>
        <v>0</v>
      </c>
    </row>
    <row r="389" spans="1:16" x14ac:dyDescent="0.25">
      <c r="E389" s="22"/>
      <c r="I389" s="19"/>
      <c r="J389" s="19"/>
      <c r="K389" s="19"/>
      <c r="L389" s="19"/>
      <c r="M389" s="19"/>
      <c r="N389" s="19"/>
      <c r="O389" s="19"/>
    </row>
    <row r="390" spans="1:16" x14ac:dyDescent="0.25">
      <c r="C390" s="11"/>
      <c r="D390" s="38"/>
      <c r="E390" s="22"/>
      <c r="F390" s="29"/>
      <c r="G390" s="29"/>
      <c r="H390" s="29"/>
      <c r="I390" s="29"/>
      <c r="J390" s="11"/>
      <c r="K390" s="26"/>
      <c r="L390" s="11"/>
      <c r="M390" s="19"/>
    </row>
    <row r="391" spans="1:16" x14ac:dyDescent="0.2">
      <c r="C391" s="110" t="s">
        <v>81</v>
      </c>
      <c r="D391" s="132"/>
      <c r="E391" s="108"/>
      <c r="F391" s="29"/>
      <c r="G391" s="29"/>
      <c r="H391" s="85"/>
      <c r="I391" s="114" t="s">
        <v>0</v>
      </c>
      <c r="J391" s="14"/>
      <c r="K391" s="2"/>
      <c r="L391" s="11"/>
      <c r="M391" s="19"/>
      <c r="N391" s="19"/>
      <c r="O391" s="19"/>
    </row>
    <row r="392" spans="1:16" x14ac:dyDescent="0.25">
      <c r="C392" s="111"/>
      <c r="D392" s="133"/>
      <c r="E392" s="133" t="str">
        <f>CONCATENATE(Sheet!$I$6,"  /  ",Sheet!$I$9,"  /")</f>
        <v>Jānis Tupreinis  /  05.06.2014  /</v>
      </c>
      <c r="I392" s="116"/>
      <c r="J392" s="116"/>
      <c r="K392" s="117"/>
      <c r="L392" s="117"/>
      <c r="M392" s="117"/>
      <c r="N392" s="117"/>
      <c r="O392" s="118" t="str">
        <f>CONCATENATE(Sheet!$I$7," sert.nr. ",Sheet!$I$8,"  /  ",Sheet!$I$9,"  /")</f>
        <v>Jānis Matisons sert.nr. 20-993  /  05.06.2014  /</v>
      </c>
    </row>
    <row r="393" spans="1:16" ht="13.5" x14ac:dyDescent="0.25">
      <c r="C393" s="206" t="s">
        <v>82</v>
      </c>
      <c r="D393" s="206"/>
      <c r="E393" s="206"/>
      <c r="I393" s="225" t="s">
        <v>82</v>
      </c>
      <c r="J393" s="225"/>
      <c r="K393" s="225"/>
      <c r="L393" s="225"/>
      <c r="M393" s="225"/>
      <c r="N393" s="225"/>
      <c r="O393" s="225"/>
    </row>
    <row r="394" spans="1:16" x14ac:dyDescent="0.2">
      <c r="C394" s="1"/>
      <c r="D394" s="134"/>
      <c r="E394" s="134"/>
      <c r="I394" s="19"/>
      <c r="J394" s="19"/>
      <c r="K394" s="19"/>
      <c r="L394" s="19"/>
      <c r="M394" s="19"/>
      <c r="N394" s="19"/>
      <c r="O394" s="19"/>
    </row>
    <row r="395" spans="1:16" x14ac:dyDescent="0.2">
      <c r="C395" s="1"/>
      <c r="D395" s="134"/>
      <c r="E395" s="134"/>
      <c r="I395" s="19"/>
      <c r="J395" s="19"/>
      <c r="K395" s="19"/>
      <c r="L395" s="19"/>
      <c r="M395" s="19"/>
      <c r="N395" s="19"/>
      <c r="O395" s="19"/>
    </row>
  </sheetData>
  <protectedRanges>
    <protectedRange password="CB6D" sqref="D362 D171 D187 D202 D218 D233 D248 D263 D349 D377 D327 D338" name="Range1_1_1_1_1_1_4_1_1_1_1"/>
    <protectedRange password="CB6D" sqref="D24:D25 D20" name="Range1_1_1_1_1_1_6_1_1"/>
    <protectedRange password="CB6D" sqref="D16" name="Range1_1_1_1_1_1_1_2"/>
    <protectedRange password="CB6D" sqref="D17" name="Range1_1_1_1_1_1_6_1"/>
    <protectedRange password="CB6D" sqref="D18" name="Range1_1_1_1_1_1_6_2"/>
    <protectedRange password="CB6D" sqref="D226" name="Range1_1_1_1_1_1_4_1_1_2_1"/>
    <protectedRange password="CB6D" sqref="D60 D77 D92 D154 D107 D122 D137" name="Range1_1_1_1_1_1_4_1_1_1_1_1"/>
    <protectedRange password="CB6D" sqref="D146 D33 D69" name="Range1_1_1_1_1_1_4_1_1_2_1_1"/>
    <protectedRange password="CB6D" sqref="D300 D312 D328 D285" name="Range1_1_1_1_1_1_4_1_1_1_2_1"/>
    <protectedRange password="CB6D" sqref="D255 D50" name="Range1_1_1_1_1_1_4_1_1_2_1_1_2_1"/>
    <protectedRange password="CB6D" sqref="D385" name="Range1_1_1_1_1_1_1_1"/>
  </protectedRanges>
  <mergeCells count="13">
    <mergeCell ref="C393:E393"/>
    <mergeCell ref="I393:O393"/>
    <mergeCell ref="A386:K386"/>
    <mergeCell ref="A387:J387"/>
    <mergeCell ref="A388:K388"/>
    <mergeCell ref="A1:P1"/>
    <mergeCell ref="A2:P2"/>
    <mergeCell ref="A10:A11"/>
    <mergeCell ref="C10:C11"/>
    <mergeCell ref="D10:D11"/>
    <mergeCell ref="E10:E11"/>
    <mergeCell ref="F10:K10"/>
    <mergeCell ref="L10:P10"/>
  </mergeCells>
  <conditionalFormatting sqref="C173">
    <cfRule type="expression" priority="2" stopIfTrue="1">
      <formula>#REF!</formula>
    </cfRule>
  </conditionalFormatting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3"/>
  <sheetViews>
    <sheetView showZeros="0" view="pageBreakPreview" topLeftCell="A115" zoomScale="60" zoomScaleNormal="100" workbookViewId="0">
      <selection activeCell="H14" sqref="A14:K32"/>
    </sheetView>
  </sheetViews>
  <sheetFormatPr defaultRowHeight="12.75" x14ac:dyDescent="0.25"/>
  <cols>
    <col min="1" max="2" width="4.28515625" style="19" customWidth="1"/>
    <col min="3" max="3" width="38" style="19" customWidth="1"/>
    <col min="4" max="4" width="7.85546875" style="22" customWidth="1"/>
    <col min="5" max="5" width="7.85546875" style="18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3" width="9.140625" style="19"/>
    <col min="254" max="254" width="5.140625" style="19" customWidth="1"/>
    <col min="255" max="255" width="35.5703125" style="19" customWidth="1"/>
    <col min="256" max="256" width="7.140625" style="19" customWidth="1"/>
    <col min="257" max="257" width="8" style="19" customWidth="1"/>
    <col min="258" max="267" width="9.7109375" style="19" customWidth="1"/>
    <col min="268" max="268" width="11" style="19" customWidth="1"/>
    <col min="269" max="509" width="9.140625" style="19"/>
    <col min="510" max="510" width="5.140625" style="19" customWidth="1"/>
    <col min="511" max="511" width="35.5703125" style="19" customWidth="1"/>
    <col min="512" max="512" width="7.140625" style="19" customWidth="1"/>
    <col min="513" max="513" width="8" style="19" customWidth="1"/>
    <col min="514" max="523" width="9.7109375" style="19" customWidth="1"/>
    <col min="524" max="524" width="11" style="19" customWidth="1"/>
    <col min="525" max="765" width="9.140625" style="19"/>
    <col min="766" max="766" width="5.140625" style="19" customWidth="1"/>
    <col min="767" max="767" width="35.5703125" style="19" customWidth="1"/>
    <col min="768" max="768" width="7.140625" style="19" customWidth="1"/>
    <col min="769" max="769" width="8" style="19" customWidth="1"/>
    <col min="770" max="779" width="9.7109375" style="19" customWidth="1"/>
    <col min="780" max="780" width="11" style="19" customWidth="1"/>
    <col min="781" max="1021" width="9.140625" style="19"/>
    <col min="1022" max="1022" width="5.140625" style="19" customWidth="1"/>
    <col min="1023" max="1023" width="35.5703125" style="19" customWidth="1"/>
    <col min="1024" max="1024" width="7.140625" style="19" customWidth="1"/>
    <col min="1025" max="1025" width="8" style="19" customWidth="1"/>
    <col min="1026" max="1035" width="9.7109375" style="19" customWidth="1"/>
    <col min="1036" max="1036" width="11" style="19" customWidth="1"/>
    <col min="1037" max="1277" width="9.140625" style="19"/>
    <col min="1278" max="1278" width="5.140625" style="19" customWidth="1"/>
    <col min="1279" max="1279" width="35.5703125" style="19" customWidth="1"/>
    <col min="1280" max="1280" width="7.140625" style="19" customWidth="1"/>
    <col min="1281" max="1281" width="8" style="19" customWidth="1"/>
    <col min="1282" max="1291" width="9.7109375" style="19" customWidth="1"/>
    <col min="1292" max="1292" width="11" style="19" customWidth="1"/>
    <col min="1293" max="1533" width="9.140625" style="19"/>
    <col min="1534" max="1534" width="5.140625" style="19" customWidth="1"/>
    <col min="1535" max="1535" width="35.5703125" style="19" customWidth="1"/>
    <col min="1536" max="1536" width="7.140625" style="19" customWidth="1"/>
    <col min="1537" max="1537" width="8" style="19" customWidth="1"/>
    <col min="1538" max="1547" width="9.7109375" style="19" customWidth="1"/>
    <col min="1548" max="1548" width="11" style="19" customWidth="1"/>
    <col min="1549" max="1789" width="9.140625" style="19"/>
    <col min="1790" max="1790" width="5.140625" style="19" customWidth="1"/>
    <col min="1791" max="1791" width="35.5703125" style="19" customWidth="1"/>
    <col min="1792" max="1792" width="7.140625" style="19" customWidth="1"/>
    <col min="1793" max="1793" width="8" style="19" customWidth="1"/>
    <col min="1794" max="1803" width="9.7109375" style="19" customWidth="1"/>
    <col min="1804" max="1804" width="11" style="19" customWidth="1"/>
    <col min="1805" max="2045" width="9.140625" style="19"/>
    <col min="2046" max="2046" width="5.140625" style="19" customWidth="1"/>
    <col min="2047" max="2047" width="35.5703125" style="19" customWidth="1"/>
    <col min="2048" max="2048" width="7.140625" style="19" customWidth="1"/>
    <col min="2049" max="2049" width="8" style="19" customWidth="1"/>
    <col min="2050" max="2059" width="9.7109375" style="19" customWidth="1"/>
    <col min="2060" max="2060" width="11" style="19" customWidth="1"/>
    <col min="2061" max="2301" width="9.140625" style="19"/>
    <col min="2302" max="2302" width="5.140625" style="19" customWidth="1"/>
    <col min="2303" max="2303" width="35.5703125" style="19" customWidth="1"/>
    <col min="2304" max="2304" width="7.140625" style="19" customWidth="1"/>
    <col min="2305" max="2305" width="8" style="19" customWidth="1"/>
    <col min="2306" max="2315" width="9.7109375" style="19" customWidth="1"/>
    <col min="2316" max="2316" width="11" style="19" customWidth="1"/>
    <col min="2317" max="2557" width="9.140625" style="19"/>
    <col min="2558" max="2558" width="5.140625" style="19" customWidth="1"/>
    <col min="2559" max="2559" width="35.5703125" style="19" customWidth="1"/>
    <col min="2560" max="2560" width="7.140625" style="19" customWidth="1"/>
    <col min="2561" max="2561" width="8" style="19" customWidth="1"/>
    <col min="2562" max="2571" width="9.7109375" style="19" customWidth="1"/>
    <col min="2572" max="2572" width="11" style="19" customWidth="1"/>
    <col min="2573" max="2813" width="9.140625" style="19"/>
    <col min="2814" max="2814" width="5.140625" style="19" customWidth="1"/>
    <col min="2815" max="2815" width="35.5703125" style="19" customWidth="1"/>
    <col min="2816" max="2816" width="7.140625" style="19" customWidth="1"/>
    <col min="2817" max="2817" width="8" style="19" customWidth="1"/>
    <col min="2818" max="2827" width="9.7109375" style="19" customWidth="1"/>
    <col min="2828" max="2828" width="11" style="19" customWidth="1"/>
    <col min="2829" max="3069" width="9.140625" style="19"/>
    <col min="3070" max="3070" width="5.140625" style="19" customWidth="1"/>
    <col min="3071" max="3071" width="35.5703125" style="19" customWidth="1"/>
    <col min="3072" max="3072" width="7.140625" style="19" customWidth="1"/>
    <col min="3073" max="3073" width="8" style="19" customWidth="1"/>
    <col min="3074" max="3083" width="9.7109375" style="19" customWidth="1"/>
    <col min="3084" max="3084" width="11" style="19" customWidth="1"/>
    <col min="3085" max="3325" width="9.140625" style="19"/>
    <col min="3326" max="3326" width="5.140625" style="19" customWidth="1"/>
    <col min="3327" max="3327" width="35.5703125" style="19" customWidth="1"/>
    <col min="3328" max="3328" width="7.140625" style="19" customWidth="1"/>
    <col min="3329" max="3329" width="8" style="19" customWidth="1"/>
    <col min="3330" max="3339" width="9.7109375" style="19" customWidth="1"/>
    <col min="3340" max="3340" width="11" style="19" customWidth="1"/>
    <col min="3341" max="3581" width="9.140625" style="19"/>
    <col min="3582" max="3582" width="5.140625" style="19" customWidth="1"/>
    <col min="3583" max="3583" width="35.5703125" style="19" customWidth="1"/>
    <col min="3584" max="3584" width="7.140625" style="19" customWidth="1"/>
    <col min="3585" max="3585" width="8" style="19" customWidth="1"/>
    <col min="3586" max="3595" width="9.7109375" style="19" customWidth="1"/>
    <col min="3596" max="3596" width="11" style="19" customWidth="1"/>
    <col min="3597" max="3837" width="9.140625" style="19"/>
    <col min="3838" max="3838" width="5.140625" style="19" customWidth="1"/>
    <col min="3839" max="3839" width="35.5703125" style="19" customWidth="1"/>
    <col min="3840" max="3840" width="7.140625" style="19" customWidth="1"/>
    <col min="3841" max="3841" width="8" style="19" customWidth="1"/>
    <col min="3842" max="3851" width="9.7109375" style="19" customWidth="1"/>
    <col min="3852" max="3852" width="11" style="19" customWidth="1"/>
    <col min="3853" max="4093" width="9.140625" style="19"/>
    <col min="4094" max="4094" width="5.140625" style="19" customWidth="1"/>
    <col min="4095" max="4095" width="35.5703125" style="19" customWidth="1"/>
    <col min="4096" max="4096" width="7.140625" style="19" customWidth="1"/>
    <col min="4097" max="4097" width="8" style="19" customWidth="1"/>
    <col min="4098" max="4107" width="9.7109375" style="19" customWidth="1"/>
    <col min="4108" max="4108" width="11" style="19" customWidth="1"/>
    <col min="4109" max="4349" width="9.140625" style="19"/>
    <col min="4350" max="4350" width="5.140625" style="19" customWidth="1"/>
    <col min="4351" max="4351" width="35.5703125" style="19" customWidth="1"/>
    <col min="4352" max="4352" width="7.140625" style="19" customWidth="1"/>
    <col min="4353" max="4353" width="8" style="19" customWidth="1"/>
    <col min="4354" max="4363" width="9.7109375" style="19" customWidth="1"/>
    <col min="4364" max="4364" width="11" style="19" customWidth="1"/>
    <col min="4365" max="4605" width="9.140625" style="19"/>
    <col min="4606" max="4606" width="5.140625" style="19" customWidth="1"/>
    <col min="4607" max="4607" width="35.5703125" style="19" customWidth="1"/>
    <col min="4608" max="4608" width="7.140625" style="19" customWidth="1"/>
    <col min="4609" max="4609" width="8" style="19" customWidth="1"/>
    <col min="4610" max="4619" width="9.7109375" style="19" customWidth="1"/>
    <col min="4620" max="4620" width="11" style="19" customWidth="1"/>
    <col min="4621" max="4861" width="9.140625" style="19"/>
    <col min="4862" max="4862" width="5.140625" style="19" customWidth="1"/>
    <col min="4863" max="4863" width="35.5703125" style="19" customWidth="1"/>
    <col min="4864" max="4864" width="7.140625" style="19" customWidth="1"/>
    <col min="4865" max="4865" width="8" style="19" customWidth="1"/>
    <col min="4866" max="4875" width="9.7109375" style="19" customWidth="1"/>
    <col min="4876" max="4876" width="11" style="19" customWidth="1"/>
    <col min="4877" max="5117" width="9.140625" style="19"/>
    <col min="5118" max="5118" width="5.140625" style="19" customWidth="1"/>
    <col min="5119" max="5119" width="35.5703125" style="19" customWidth="1"/>
    <col min="5120" max="5120" width="7.140625" style="19" customWidth="1"/>
    <col min="5121" max="5121" width="8" style="19" customWidth="1"/>
    <col min="5122" max="5131" width="9.7109375" style="19" customWidth="1"/>
    <col min="5132" max="5132" width="11" style="19" customWidth="1"/>
    <col min="5133" max="5373" width="9.140625" style="19"/>
    <col min="5374" max="5374" width="5.140625" style="19" customWidth="1"/>
    <col min="5375" max="5375" width="35.5703125" style="19" customWidth="1"/>
    <col min="5376" max="5376" width="7.140625" style="19" customWidth="1"/>
    <col min="5377" max="5377" width="8" style="19" customWidth="1"/>
    <col min="5378" max="5387" width="9.7109375" style="19" customWidth="1"/>
    <col min="5388" max="5388" width="11" style="19" customWidth="1"/>
    <col min="5389" max="5629" width="9.140625" style="19"/>
    <col min="5630" max="5630" width="5.140625" style="19" customWidth="1"/>
    <col min="5631" max="5631" width="35.5703125" style="19" customWidth="1"/>
    <col min="5632" max="5632" width="7.140625" style="19" customWidth="1"/>
    <col min="5633" max="5633" width="8" style="19" customWidth="1"/>
    <col min="5634" max="5643" width="9.7109375" style="19" customWidth="1"/>
    <col min="5644" max="5644" width="11" style="19" customWidth="1"/>
    <col min="5645" max="5885" width="9.140625" style="19"/>
    <col min="5886" max="5886" width="5.140625" style="19" customWidth="1"/>
    <col min="5887" max="5887" width="35.5703125" style="19" customWidth="1"/>
    <col min="5888" max="5888" width="7.140625" style="19" customWidth="1"/>
    <col min="5889" max="5889" width="8" style="19" customWidth="1"/>
    <col min="5890" max="5899" width="9.7109375" style="19" customWidth="1"/>
    <col min="5900" max="5900" width="11" style="19" customWidth="1"/>
    <col min="5901" max="6141" width="9.140625" style="19"/>
    <col min="6142" max="6142" width="5.140625" style="19" customWidth="1"/>
    <col min="6143" max="6143" width="35.5703125" style="19" customWidth="1"/>
    <col min="6144" max="6144" width="7.140625" style="19" customWidth="1"/>
    <col min="6145" max="6145" width="8" style="19" customWidth="1"/>
    <col min="6146" max="6155" width="9.7109375" style="19" customWidth="1"/>
    <col min="6156" max="6156" width="11" style="19" customWidth="1"/>
    <col min="6157" max="6397" width="9.140625" style="19"/>
    <col min="6398" max="6398" width="5.140625" style="19" customWidth="1"/>
    <col min="6399" max="6399" width="35.5703125" style="19" customWidth="1"/>
    <col min="6400" max="6400" width="7.140625" style="19" customWidth="1"/>
    <col min="6401" max="6401" width="8" style="19" customWidth="1"/>
    <col min="6402" max="6411" width="9.7109375" style="19" customWidth="1"/>
    <col min="6412" max="6412" width="11" style="19" customWidth="1"/>
    <col min="6413" max="6653" width="9.140625" style="19"/>
    <col min="6654" max="6654" width="5.140625" style="19" customWidth="1"/>
    <col min="6655" max="6655" width="35.5703125" style="19" customWidth="1"/>
    <col min="6656" max="6656" width="7.140625" style="19" customWidth="1"/>
    <col min="6657" max="6657" width="8" style="19" customWidth="1"/>
    <col min="6658" max="6667" width="9.7109375" style="19" customWidth="1"/>
    <col min="6668" max="6668" width="11" style="19" customWidth="1"/>
    <col min="6669" max="6909" width="9.140625" style="19"/>
    <col min="6910" max="6910" width="5.140625" style="19" customWidth="1"/>
    <col min="6911" max="6911" width="35.5703125" style="19" customWidth="1"/>
    <col min="6912" max="6912" width="7.140625" style="19" customWidth="1"/>
    <col min="6913" max="6913" width="8" style="19" customWidth="1"/>
    <col min="6914" max="6923" width="9.7109375" style="19" customWidth="1"/>
    <col min="6924" max="6924" width="11" style="19" customWidth="1"/>
    <col min="6925" max="7165" width="9.140625" style="19"/>
    <col min="7166" max="7166" width="5.140625" style="19" customWidth="1"/>
    <col min="7167" max="7167" width="35.5703125" style="19" customWidth="1"/>
    <col min="7168" max="7168" width="7.140625" style="19" customWidth="1"/>
    <col min="7169" max="7169" width="8" style="19" customWidth="1"/>
    <col min="7170" max="7179" width="9.7109375" style="19" customWidth="1"/>
    <col min="7180" max="7180" width="11" style="19" customWidth="1"/>
    <col min="7181" max="7421" width="9.140625" style="19"/>
    <col min="7422" max="7422" width="5.140625" style="19" customWidth="1"/>
    <col min="7423" max="7423" width="35.5703125" style="19" customWidth="1"/>
    <col min="7424" max="7424" width="7.140625" style="19" customWidth="1"/>
    <col min="7425" max="7425" width="8" style="19" customWidth="1"/>
    <col min="7426" max="7435" width="9.7109375" style="19" customWidth="1"/>
    <col min="7436" max="7436" width="11" style="19" customWidth="1"/>
    <col min="7437" max="7677" width="9.140625" style="19"/>
    <col min="7678" max="7678" width="5.140625" style="19" customWidth="1"/>
    <col min="7679" max="7679" width="35.5703125" style="19" customWidth="1"/>
    <col min="7680" max="7680" width="7.140625" style="19" customWidth="1"/>
    <col min="7681" max="7681" width="8" style="19" customWidth="1"/>
    <col min="7682" max="7691" width="9.7109375" style="19" customWidth="1"/>
    <col min="7692" max="7692" width="11" style="19" customWidth="1"/>
    <col min="7693" max="7933" width="9.140625" style="19"/>
    <col min="7934" max="7934" width="5.140625" style="19" customWidth="1"/>
    <col min="7935" max="7935" width="35.5703125" style="19" customWidth="1"/>
    <col min="7936" max="7936" width="7.140625" style="19" customWidth="1"/>
    <col min="7937" max="7937" width="8" style="19" customWidth="1"/>
    <col min="7938" max="7947" width="9.7109375" style="19" customWidth="1"/>
    <col min="7948" max="7948" width="11" style="19" customWidth="1"/>
    <col min="7949" max="8189" width="9.140625" style="19"/>
    <col min="8190" max="8190" width="5.140625" style="19" customWidth="1"/>
    <col min="8191" max="8191" width="35.5703125" style="19" customWidth="1"/>
    <col min="8192" max="8192" width="7.140625" style="19" customWidth="1"/>
    <col min="8193" max="8193" width="8" style="19" customWidth="1"/>
    <col min="8194" max="8203" width="9.7109375" style="19" customWidth="1"/>
    <col min="8204" max="8204" width="11" style="19" customWidth="1"/>
    <col min="8205" max="8445" width="9.140625" style="19"/>
    <col min="8446" max="8446" width="5.140625" style="19" customWidth="1"/>
    <col min="8447" max="8447" width="35.5703125" style="19" customWidth="1"/>
    <col min="8448" max="8448" width="7.140625" style="19" customWidth="1"/>
    <col min="8449" max="8449" width="8" style="19" customWidth="1"/>
    <col min="8450" max="8459" width="9.7109375" style="19" customWidth="1"/>
    <col min="8460" max="8460" width="11" style="19" customWidth="1"/>
    <col min="8461" max="8701" width="9.140625" style="19"/>
    <col min="8702" max="8702" width="5.140625" style="19" customWidth="1"/>
    <col min="8703" max="8703" width="35.5703125" style="19" customWidth="1"/>
    <col min="8704" max="8704" width="7.140625" style="19" customWidth="1"/>
    <col min="8705" max="8705" width="8" style="19" customWidth="1"/>
    <col min="8706" max="8715" width="9.7109375" style="19" customWidth="1"/>
    <col min="8716" max="8716" width="11" style="19" customWidth="1"/>
    <col min="8717" max="8957" width="9.140625" style="19"/>
    <col min="8958" max="8958" width="5.140625" style="19" customWidth="1"/>
    <col min="8959" max="8959" width="35.5703125" style="19" customWidth="1"/>
    <col min="8960" max="8960" width="7.140625" style="19" customWidth="1"/>
    <col min="8961" max="8961" width="8" style="19" customWidth="1"/>
    <col min="8962" max="8971" width="9.7109375" style="19" customWidth="1"/>
    <col min="8972" max="8972" width="11" style="19" customWidth="1"/>
    <col min="8973" max="9213" width="9.140625" style="19"/>
    <col min="9214" max="9214" width="5.140625" style="19" customWidth="1"/>
    <col min="9215" max="9215" width="35.5703125" style="19" customWidth="1"/>
    <col min="9216" max="9216" width="7.140625" style="19" customWidth="1"/>
    <col min="9217" max="9217" width="8" style="19" customWidth="1"/>
    <col min="9218" max="9227" width="9.7109375" style="19" customWidth="1"/>
    <col min="9228" max="9228" width="11" style="19" customWidth="1"/>
    <col min="9229" max="9469" width="9.140625" style="19"/>
    <col min="9470" max="9470" width="5.140625" style="19" customWidth="1"/>
    <col min="9471" max="9471" width="35.5703125" style="19" customWidth="1"/>
    <col min="9472" max="9472" width="7.140625" style="19" customWidth="1"/>
    <col min="9473" max="9473" width="8" style="19" customWidth="1"/>
    <col min="9474" max="9483" width="9.7109375" style="19" customWidth="1"/>
    <col min="9484" max="9484" width="11" style="19" customWidth="1"/>
    <col min="9485" max="9725" width="9.140625" style="19"/>
    <col min="9726" max="9726" width="5.140625" style="19" customWidth="1"/>
    <col min="9727" max="9727" width="35.5703125" style="19" customWidth="1"/>
    <col min="9728" max="9728" width="7.140625" style="19" customWidth="1"/>
    <col min="9729" max="9729" width="8" style="19" customWidth="1"/>
    <col min="9730" max="9739" width="9.7109375" style="19" customWidth="1"/>
    <col min="9740" max="9740" width="11" style="19" customWidth="1"/>
    <col min="9741" max="9981" width="9.140625" style="19"/>
    <col min="9982" max="9982" width="5.140625" style="19" customWidth="1"/>
    <col min="9983" max="9983" width="35.5703125" style="19" customWidth="1"/>
    <col min="9984" max="9984" width="7.140625" style="19" customWidth="1"/>
    <col min="9985" max="9985" width="8" style="19" customWidth="1"/>
    <col min="9986" max="9995" width="9.7109375" style="19" customWidth="1"/>
    <col min="9996" max="9996" width="11" style="19" customWidth="1"/>
    <col min="9997" max="10237" width="9.140625" style="19"/>
    <col min="10238" max="10238" width="5.140625" style="19" customWidth="1"/>
    <col min="10239" max="10239" width="35.5703125" style="19" customWidth="1"/>
    <col min="10240" max="10240" width="7.140625" style="19" customWidth="1"/>
    <col min="10241" max="10241" width="8" style="19" customWidth="1"/>
    <col min="10242" max="10251" width="9.7109375" style="19" customWidth="1"/>
    <col min="10252" max="10252" width="11" style="19" customWidth="1"/>
    <col min="10253" max="10493" width="9.140625" style="19"/>
    <col min="10494" max="10494" width="5.140625" style="19" customWidth="1"/>
    <col min="10495" max="10495" width="35.5703125" style="19" customWidth="1"/>
    <col min="10496" max="10496" width="7.140625" style="19" customWidth="1"/>
    <col min="10497" max="10497" width="8" style="19" customWidth="1"/>
    <col min="10498" max="10507" width="9.7109375" style="19" customWidth="1"/>
    <col min="10508" max="10508" width="11" style="19" customWidth="1"/>
    <col min="10509" max="10749" width="9.140625" style="19"/>
    <col min="10750" max="10750" width="5.140625" style="19" customWidth="1"/>
    <col min="10751" max="10751" width="35.5703125" style="19" customWidth="1"/>
    <col min="10752" max="10752" width="7.140625" style="19" customWidth="1"/>
    <col min="10753" max="10753" width="8" style="19" customWidth="1"/>
    <col min="10754" max="10763" width="9.7109375" style="19" customWidth="1"/>
    <col min="10764" max="10764" width="11" style="19" customWidth="1"/>
    <col min="10765" max="11005" width="9.140625" style="19"/>
    <col min="11006" max="11006" width="5.140625" style="19" customWidth="1"/>
    <col min="11007" max="11007" width="35.5703125" style="19" customWidth="1"/>
    <col min="11008" max="11008" width="7.140625" style="19" customWidth="1"/>
    <col min="11009" max="11009" width="8" style="19" customWidth="1"/>
    <col min="11010" max="11019" width="9.7109375" style="19" customWidth="1"/>
    <col min="11020" max="11020" width="11" style="19" customWidth="1"/>
    <col min="11021" max="11261" width="9.140625" style="19"/>
    <col min="11262" max="11262" width="5.140625" style="19" customWidth="1"/>
    <col min="11263" max="11263" width="35.5703125" style="19" customWidth="1"/>
    <col min="11264" max="11264" width="7.140625" style="19" customWidth="1"/>
    <col min="11265" max="11265" width="8" style="19" customWidth="1"/>
    <col min="11266" max="11275" width="9.7109375" style="19" customWidth="1"/>
    <col min="11276" max="11276" width="11" style="19" customWidth="1"/>
    <col min="11277" max="11517" width="9.140625" style="19"/>
    <col min="11518" max="11518" width="5.140625" style="19" customWidth="1"/>
    <col min="11519" max="11519" width="35.5703125" style="19" customWidth="1"/>
    <col min="11520" max="11520" width="7.140625" style="19" customWidth="1"/>
    <col min="11521" max="11521" width="8" style="19" customWidth="1"/>
    <col min="11522" max="11531" width="9.7109375" style="19" customWidth="1"/>
    <col min="11532" max="11532" width="11" style="19" customWidth="1"/>
    <col min="11533" max="11773" width="9.140625" style="19"/>
    <col min="11774" max="11774" width="5.140625" style="19" customWidth="1"/>
    <col min="11775" max="11775" width="35.5703125" style="19" customWidth="1"/>
    <col min="11776" max="11776" width="7.140625" style="19" customWidth="1"/>
    <col min="11777" max="11777" width="8" style="19" customWidth="1"/>
    <col min="11778" max="11787" width="9.7109375" style="19" customWidth="1"/>
    <col min="11788" max="11788" width="11" style="19" customWidth="1"/>
    <col min="11789" max="12029" width="9.140625" style="19"/>
    <col min="12030" max="12030" width="5.140625" style="19" customWidth="1"/>
    <col min="12031" max="12031" width="35.5703125" style="19" customWidth="1"/>
    <col min="12032" max="12032" width="7.140625" style="19" customWidth="1"/>
    <col min="12033" max="12033" width="8" style="19" customWidth="1"/>
    <col min="12034" max="12043" width="9.7109375" style="19" customWidth="1"/>
    <col min="12044" max="12044" width="11" style="19" customWidth="1"/>
    <col min="12045" max="12285" width="9.140625" style="19"/>
    <col min="12286" max="12286" width="5.140625" style="19" customWidth="1"/>
    <col min="12287" max="12287" width="35.5703125" style="19" customWidth="1"/>
    <col min="12288" max="12288" width="7.140625" style="19" customWidth="1"/>
    <col min="12289" max="12289" width="8" style="19" customWidth="1"/>
    <col min="12290" max="12299" width="9.7109375" style="19" customWidth="1"/>
    <col min="12300" max="12300" width="11" style="19" customWidth="1"/>
    <col min="12301" max="12541" width="9.140625" style="19"/>
    <col min="12542" max="12542" width="5.140625" style="19" customWidth="1"/>
    <col min="12543" max="12543" width="35.5703125" style="19" customWidth="1"/>
    <col min="12544" max="12544" width="7.140625" style="19" customWidth="1"/>
    <col min="12545" max="12545" width="8" style="19" customWidth="1"/>
    <col min="12546" max="12555" width="9.7109375" style="19" customWidth="1"/>
    <col min="12556" max="12556" width="11" style="19" customWidth="1"/>
    <col min="12557" max="12797" width="9.140625" style="19"/>
    <col min="12798" max="12798" width="5.140625" style="19" customWidth="1"/>
    <col min="12799" max="12799" width="35.5703125" style="19" customWidth="1"/>
    <col min="12800" max="12800" width="7.140625" style="19" customWidth="1"/>
    <col min="12801" max="12801" width="8" style="19" customWidth="1"/>
    <col min="12802" max="12811" width="9.7109375" style="19" customWidth="1"/>
    <col min="12812" max="12812" width="11" style="19" customWidth="1"/>
    <col min="12813" max="13053" width="9.140625" style="19"/>
    <col min="13054" max="13054" width="5.140625" style="19" customWidth="1"/>
    <col min="13055" max="13055" width="35.5703125" style="19" customWidth="1"/>
    <col min="13056" max="13056" width="7.140625" style="19" customWidth="1"/>
    <col min="13057" max="13057" width="8" style="19" customWidth="1"/>
    <col min="13058" max="13067" width="9.7109375" style="19" customWidth="1"/>
    <col min="13068" max="13068" width="11" style="19" customWidth="1"/>
    <col min="13069" max="13309" width="9.140625" style="19"/>
    <col min="13310" max="13310" width="5.140625" style="19" customWidth="1"/>
    <col min="13311" max="13311" width="35.5703125" style="19" customWidth="1"/>
    <col min="13312" max="13312" width="7.140625" style="19" customWidth="1"/>
    <col min="13313" max="13313" width="8" style="19" customWidth="1"/>
    <col min="13314" max="13323" width="9.7109375" style="19" customWidth="1"/>
    <col min="13324" max="13324" width="11" style="19" customWidth="1"/>
    <col min="13325" max="13565" width="9.140625" style="19"/>
    <col min="13566" max="13566" width="5.140625" style="19" customWidth="1"/>
    <col min="13567" max="13567" width="35.5703125" style="19" customWidth="1"/>
    <col min="13568" max="13568" width="7.140625" style="19" customWidth="1"/>
    <col min="13569" max="13569" width="8" style="19" customWidth="1"/>
    <col min="13570" max="13579" width="9.7109375" style="19" customWidth="1"/>
    <col min="13580" max="13580" width="11" style="19" customWidth="1"/>
    <col min="13581" max="13821" width="9.140625" style="19"/>
    <col min="13822" max="13822" width="5.140625" style="19" customWidth="1"/>
    <col min="13823" max="13823" width="35.5703125" style="19" customWidth="1"/>
    <col min="13824" max="13824" width="7.140625" style="19" customWidth="1"/>
    <col min="13825" max="13825" width="8" style="19" customWidth="1"/>
    <col min="13826" max="13835" width="9.7109375" style="19" customWidth="1"/>
    <col min="13836" max="13836" width="11" style="19" customWidth="1"/>
    <col min="13837" max="14077" width="9.140625" style="19"/>
    <col min="14078" max="14078" width="5.140625" style="19" customWidth="1"/>
    <col min="14079" max="14079" width="35.5703125" style="19" customWidth="1"/>
    <col min="14080" max="14080" width="7.140625" style="19" customWidth="1"/>
    <col min="14081" max="14081" width="8" style="19" customWidth="1"/>
    <col min="14082" max="14091" width="9.7109375" style="19" customWidth="1"/>
    <col min="14092" max="14092" width="11" style="19" customWidth="1"/>
    <col min="14093" max="14333" width="9.140625" style="19"/>
    <col min="14334" max="14334" width="5.140625" style="19" customWidth="1"/>
    <col min="14335" max="14335" width="35.5703125" style="19" customWidth="1"/>
    <col min="14336" max="14336" width="7.140625" style="19" customWidth="1"/>
    <col min="14337" max="14337" width="8" style="19" customWidth="1"/>
    <col min="14338" max="14347" width="9.7109375" style="19" customWidth="1"/>
    <col min="14348" max="14348" width="11" style="19" customWidth="1"/>
    <col min="14349" max="14589" width="9.140625" style="19"/>
    <col min="14590" max="14590" width="5.140625" style="19" customWidth="1"/>
    <col min="14591" max="14591" width="35.5703125" style="19" customWidth="1"/>
    <col min="14592" max="14592" width="7.140625" style="19" customWidth="1"/>
    <col min="14593" max="14593" width="8" style="19" customWidth="1"/>
    <col min="14594" max="14603" width="9.7109375" style="19" customWidth="1"/>
    <col min="14604" max="14604" width="11" style="19" customWidth="1"/>
    <col min="14605" max="14845" width="9.140625" style="19"/>
    <col min="14846" max="14846" width="5.140625" style="19" customWidth="1"/>
    <col min="14847" max="14847" width="35.5703125" style="19" customWidth="1"/>
    <col min="14848" max="14848" width="7.140625" style="19" customWidth="1"/>
    <col min="14849" max="14849" width="8" style="19" customWidth="1"/>
    <col min="14850" max="14859" width="9.7109375" style="19" customWidth="1"/>
    <col min="14860" max="14860" width="11" style="19" customWidth="1"/>
    <col min="14861" max="15101" width="9.140625" style="19"/>
    <col min="15102" max="15102" width="5.140625" style="19" customWidth="1"/>
    <col min="15103" max="15103" width="35.5703125" style="19" customWidth="1"/>
    <col min="15104" max="15104" width="7.140625" style="19" customWidth="1"/>
    <col min="15105" max="15105" width="8" style="19" customWidth="1"/>
    <col min="15106" max="15115" width="9.7109375" style="19" customWidth="1"/>
    <col min="15116" max="15116" width="11" style="19" customWidth="1"/>
    <col min="15117" max="15357" width="9.140625" style="19"/>
    <col min="15358" max="15358" width="5.140625" style="19" customWidth="1"/>
    <col min="15359" max="15359" width="35.5703125" style="19" customWidth="1"/>
    <col min="15360" max="15360" width="7.140625" style="19" customWidth="1"/>
    <col min="15361" max="15361" width="8" style="19" customWidth="1"/>
    <col min="15362" max="15371" width="9.7109375" style="19" customWidth="1"/>
    <col min="15372" max="15372" width="11" style="19" customWidth="1"/>
    <col min="15373" max="15613" width="9.140625" style="19"/>
    <col min="15614" max="15614" width="5.140625" style="19" customWidth="1"/>
    <col min="15615" max="15615" width="35.5703125" style="19" customWidth="1"/>
    <col min="15616" max="15616" width="7.140625" style="19" customWidth="1"/>
    <col min="15617" max="15617" width="8" style="19" customWidth="1"/>
    <col min="15618" max="15627" width="9.7109375" style="19" customWidth="1"/>
    <col min="15628" max="15628" width="11" style="19" customWidth="1"/>
    <col min="15629" max="15869" width="9.140625" style="19"/>
    <col min="15870" max="15870" width="5.140625" style="19" customWidth="1"/>
    <col min="15871" max="15871" width="35.5703125" style="19" customWidth="1"/>
    <col min="15872" max="15872" width="7.140625" style="19" customWidth="1"/>
    <col min="15873" max="15873" width="8" style="19" customWidth="1"/>
    <col min="15874" max="15883" width="9.7109375" style="19" customWidth="1"/>
    <col min="15884" max="15884" width="11" style="19" customWidth="1"/>
    <col min="15885" max="16125" width="9.140625" style="19"/>
    <col min="16126" max="16126" width="5.140625" style="19" customWidth="1"/>
    <col min="16127" max="16127" width="35.5703125" style="19" customWidth="1"/>
    <col min="16128" max="16128" width="7.140625" style="19" customWidth="1"/>
    <col min="16129" max="16129" width="8" style="19" customWidth="1"/>
    <col min="16130" max="16139" width="9.7109375" style="19" customWidth="1"/>
    <col min="16140" max="16140" width="11" style="19" customWidth="1"/>
    <col min="16141" max="16384" width="9.140625" style="19"/>
  </cols>
  <sheetData>
    <row r="1" spans="1:16" x14ac:dyDescent="0.25">
      <c r="A1" s="233" t="s">
        <v>38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x14ac:dyDescent="0.25">
      <c r="A2" s="233" t="s">
        <v>22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x14ac:dyDescent="0.2">
      <c r="C3" s="3" t="str">
        <f>CONCATENATE(Sheet!$H$1,"  ",Sheet!$I$1)</f>
        <v>Pasūtītājs:  Valkas novada dome</v>
      </c>
      <c r="E3" s="23"/>
    </row>
    <row r="4" spans="1:16" s="14" customFormat="1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s="14" customFormat="1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s="14" customFormat="1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s="14" customFormat="1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s="14" customFormat="1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P156</f>
        <v>0</v>
      </c>
    </row>
    <row r="9" spans="1:16" s="14" customFormat="1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s="14" customFormat="1" ht="12.7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s="14" customFormat="1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s="14" customFormat="1" x14ac:dyDescent="0.25">
      <c r="A12" s="88"/>
      <c r="B12" s="88"/>
      <c r="C12" s="55"/>
      <c r="D12" s="48"/>
      <c r="E12" s="141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s="14" customFormat="1" x14ac:dyDescent="0.25">
      <c r="A13" s="90">
        <v>1</v>
      </c>
      <c r="B13" s="120"/>
      <c r="C13" s="63"/>
      <c r="D13" s="135"/>
      <c r="E13" s="142"/>
      <c r="F13" s="45"/>
      <c r="G13" s="45"/>
      <c r="H13" s="76"/>
      <c r="I13" s="45"/>
      <c r="J13" s="57"/>
      <c r="K13" s="81"/>
      <c r="L13" s="82"/>
      <c r="M13" s="82"/>
      <c r="N13" s="82"/>
      <c r="O13" s="82"/>
      <c r="P13" s="81"/>
    </row>
    <row r="14" spans="1:16" s="14" customFormat="1" x14ac:dyDescent="0.25">
      <c r="A14" s="90">
        <v>2</v>
      </c>
      <c r="B14" s="121">
        <f>IF(G14=5,"L.c.",)</f>
        <v>0</v>
      </c>
      <c r="C14" s="63"/>
      <c r="D14" s="135"/>
      <c r="E14" s="142"/>
      <c r="F14" s="45"/>
      <c r="G14" s="45"/>
      <c r="H14" s="76"/>
      <c r="I14" s="45"/>
      <c r="J14" s="57"/>
      <c r="K14" s="81"/>
      <c r="L14" s="82"/>
      <c r="M14" s="82"/>
      <c r="N14" s="82"/>
      <c r="O14" s="82"/>
      <c r="P14" s="81"/>
    </row>
    <row r="15" spans="1:16" s="14" customFormat="1" x14ac:dyDescent="0.25">
      <c r="A15" s="90">
        <v>3</v>
      </c>
      <c r="B15" s="121">
        <f t="shared" ref="B15:B18" si="0">IF(G15=5,"L.c.",)</f>
        <v>0</v>
      </c>
      <c r="C15" s="55"/>
      <c r="D15" s="48"/>
      <c r="E15" s="141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s="14" customFormat="1" x14ac:dyDescent="0.25">
      <c r="A16" s="90">
        <v>4</v>
      </c>
      <c r="B16" s="121">
        <f t="shared" si="0"/>
        <v>0</v>
      </c>
      <c r="C16" s="67"/>
      <c r="D16" s="135"/>
      <c r="E16" s="142"/>
      <c r="F16" s="53">
        <f t="shared" ref="F16:F24" si="1">IF(G16=5,H16/G16,)</f>
        <v>0</v>
      </c>
      <c r="G16" s="54">
        <f t="shared" ref="G16:G79" si="2">IF(H16&gt;0,5,)</f>
        <v>0</v>
      </c>
      <c r="H16" s="76"/>
      <c r="I16" s="45"/>
      <c r="J16" s="57"/>
      <c r="K16" s="81">
        <f>SUM(H16:J16)</f>
        <v>0</v>
      </c>
      <c r="L16" s="82">
        <f>ROUND(E16*F16,2)</f>
        <v>0</v>
      </c>
      <c r="M16" s="82">
        <f>ROUND(E16*H16,2)</f>
        <v>0</v>
      </c>
      <c r="N16" s="82">
        <f>ROUND(E16*I16,2)</f>
        <v>0</v>
      </c>
      <c r="O16" s="82">
        <f>ROUND(E16*J16,2)</f>
        <v>0</v>
      </c>
      <c r="P16" s="81">
        <f>SUM(M16:O16)</f>
        <v>0</v>
      </c>
    </row>
    <row r="17" spans="1:16" s="14" customFormat="1" x14ac:dyDescent="0.25">
      <c r="A17" s="90">
        <v>5</v>
      </c>
      <c r="B17" s="121">
        <f t="shared" si="0"/>
        <v>0</v>
      </c>
      <c r="C17" s="60"/>
      <c r="D17" s="135"/>
      <c r="E17" s="138"/>
      <c r="F17" s="53">
        <f t="shared" si="1"/>
        <v>0</v>
      </c>
      <c r="G17" s="54">
        <f t="shared" si="2"/>
        <v>0</v>
      </c>
      <c r="H17" s="76"/>
      <c r="I17" s="45"/>
      <c r="J17" s="57"/>
      <c r="K17" s="81">
        <f>SUM(H17:J17)</f>
        <v>0</v>
      </c>
      <c r="L17" s="82">
        <f>ROUND(E17*F17,2)</f>
        <v>0</v>
      </c>
      <c r="M17" s="82">
        <f>ROUND(E17*H17,2)</f>
        <v>0</v>
      </c>
      <c r="N17" s="82">
        <f>ROUND(E17*I17,2)</f>
        <v>0</v>
      </c>
      <c r="O17" s="82">
        <f>ROUND(E17*J17,2)</f>
        <v>0</v>
      </c>
      <c r="P17" s="81">
        <f>SUM(M17:O17)</f>
        <v>0</v>
      </c>
    </row>
    <row r="18" spans="1:16" s="14" customFormat="1" x14ac:dyDescent="0.25">
      <c r="A18" s="90">
        <v>6</v>
      </c>
      <c r="B18" s="121">
        <f t="shared" si="0"/>
        <v>0</v>
      </c>
      <c r="C18" s="60"/>
      <c r="D18" s="135"/>
      <c r="E18" s="142"/>
      <c r="F18" s="53">
        <f t="shared" si="1"/>
        <v>0</v>
      </c>
      <c r="G18" s="54">
        <f t="shared" si="2"/>
        <v>0</v>
      </c>
      <c r="H18" s="76"/>
      <c r="I18" s="45"/>
      <c r="J18" s="57"/>
      <c r="K18" s="81">
        <f>SUM(H18:J18)</f>
        <v>0</v>
      </c>
      <c r="L18" s="82">
        <f>ROUND(E18*F18,2)</f>
        <v>0</v>
      </c>
      <c r="M18" s="82">
        <f>ROUND(E18*H18,2)</f>
        <v>0</v>
      </c>
      <c r="N18" s="82">
        <f>ROUND(E18*I18,2)</f>
        <v>0</v>
      </c>
      <c r="O18" s="82">
        <f>ROUND(E18*J18,2)</f>
        <v>0</v>
      </c>
      <c r="P18" s="81">
        <f>SUM(M18:O18)</f>
        <v>0</v>
      </c>
    </row>
    <row r="19" spans="1:16" s="14" customFormat="1" x14ac:dyDescent="0.25">
      <c r="A19" s="90">
        <v>7</v>
      </c>
      <c r="B19" s="121">
        <f t="shared" ref="B19:B82" si="3">IF(G19=5,"L.c.",)</f>
        <v>0</v>
      </c>
      <c r="C19" s="55"/>
      <c r="D19" s="48"/>
      <c r="E19" s="141"/>
      <c r="F19" s="53">
        <f t="shared" si="1"/>
        <v>0</v>
      </c>
      <c r="G19" s="54">
        <f t="shared" si="2"/>
        <v>0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s="14" customFormat="1" x14ac:dyDescent="0.25">
      <c r="A20" s="90">
        <v>8</v>
      </c>
      <c r="B20" s="121">
        <f t="shared" si="3"/>
        <v>0</v>
      </c>
      <c r="C20" s="67"/>
      <c r="D20" s="135"/>
      <c r="E20" s="142"/>
      <c r="F20" s="53">
        <f t="shared" si="1"/>
        <v>0</v>
      </c>
      <c r="G20" s="54">
        <f t="shared" si="2"/>
        <v>0</v>
      </c>
      <c r="H20" s="76"/>
      <c r="I20" s="45"/>
      <c r="J20" s="57"/>
      <c r="K20" s="81">
        <f>SUM(H20:J20)</f>
        <v>0</v>
      </c>
      <c r="L20" s="82">
        <f>ROUND(E20*F20,2)</f>
        <v>0</v>
      </c>
      <c r="M20" s="82">
        <f>ROUND(E20*H20,2)</f>
        <v>0</v>
      </c>
      <c r="N20" s="82">
        <f>ROUND(E20*I20,2)</f>
        <v>0</v>
      </c>
      <c r="O20" s="82">
        <f>ROUND(E20*J20,2)</f>
        <v>0</v>
      </c>
      <c r="P20" s="81">
        <f>SUM(M20:O20)</f>
        <v>0</v>
      </c>
    </row>
    <row r="21" spans="1:16" s="14" customFormat="1" x14ac:dyDescent="0.25">
      <c r="A21" s="90">
        <v>9</v>
      </c>
      <c r="B21" s="121">
        <f t="shared" si="3"/>
        <v>0</v>
      </c>
      <c r="C21" s="60"/>
      <c r="D21" s="135"/>
      <c r="E21" s="138"/>
      <c r="F21" s="53">
        <f t="shared" si="1"/>
        <v>0</v>
      </c>
      <c r="G21" s="54">
        <f t="shared" si="2"/>
        <v>0</v>
      </c>
      <c r="H21" s="76"/>
      <c r="I21" s="45"/>
      <c r="J21" s="57"/>
      <c r="K21" s="81">
        <f>SUM(H21:J21)</f>
        <v>0</v>
      </c>
      <c r="L21" s="82">
        <f>ROUND(E21*F21,2)</f>
        <v>0</v>
      </c>
      <c r="M21" s="82">
        <f>ROUND(E21*H21,2)</f>
        <v>0</v>
      </c>
      <c r="N21" s="82">
        <f>ROUND(E21*I21,2)</f>
        <v>0</v>
      </c>
      <c r="O21" s="82">
        <f>ROUND(E21*J21,2)</f>
        <v>0</v>
      </c>
      <c r="P21" s="81">
        <f>SUM(M21:O21)</f>
        <v>0</v>
      </c>
    </row>
    <row r="22" spans="1:16" s="14" customFormat="1" x14ac:dyDescent="0.25">
      <c r="A22" s="90">
        <v>10</v>
      </c>
      <c r="B22" s="121">
        <f t="shared" si="3"/>
        <v>0</v>
      </c>
      <c r="C22" s="60"/>
      <c r="D22" s="135"/>
      <c r="E22" s="142"/>
      <c r="F22" s="53">
        <f t="shared" si="1"/>
        <v>0</v>
      </c>
      <c r="G22" s="54">
        <f t="shared" si="2"/>
        <v>0</v>
      </c>
      <c r="H22" s="76"/>
      <c r="I22" s="45"/>
      <c r="J22" s="57"/>
      <c r="K22" s="81">
        <f>SUM(H22:J22)</f>
        <v>0</v>
      </c>
      <c r="L22" s="82">
        <f>ROUND(E22*F22,2)</f>
        <v>0</v>
      </c>
      <c r="M22" s="82">
        <f>ROUND(E22*H22,2)</f>
        <v>0</v>
      </c>
      <c r="N22" s="82">
        <f>ROUND(E22*I22,2)</f>
        <v>0</v>
      </c>
      <c r="O22" s="82">
        <f>ROUND(E22*J22,2)</f>
        <v>0</v>
      </c>
      <c r="P22" s="81">
        <f>SUM(M22:O22)</f>
        <v>0</v>
      </c>
    </row>
    <row r="23" spans="1:16" s="14" customFormat="1" x14ac:dyDescent="0.25">
      <c r="A23" s="90">
        <v>11</v>
      </c>
      <c r="B23" s="121">
        <f t="shared" si="3"/>
        <v>0</v>
      </c>
      <c r="C23" s="55"/>
      <c r="D23" s="48"/>
      <c r="E23" s="141"/>
      <c r="F23" s="53">
        <f t="shared" si="1"/>
        <v>0</v>
      </c>
      <c r="G23" s="54">
        <f t="shared" si="2"/>
        <v>0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s="14" customFormat="1" x14ac:dyDescent="0.25">
      <c r="A24" s="90">
        <v>12</v>
      </c>
      <c r="B24" s="121">
        <f t="shared" si="3"/>
        <v>0</v>
      </c>
      <c r="C24" s="67"/>
      <c r="D24" s="135"/>
      <c r="E24" s="142"/>
      <c r="F24" s="53">
        <f t="shared" si="1"/>
        <v>0</v>
      </c>
      <c r="G24" s="54">
        <f t="shared" si="2"/>
        <v>0</v>
      </c>
      <c r="H24" s="76"/>
      <c r="I24" s="45"/>
      <c r="J24" s="57"/>
      <c r="K24" s="81">
        <f>SUM(H24:J24)</f>
        <v>0</v>
      </c>
      <c r="L24" s="82">
        <f>ROUND(E24*F24,2)</f>
        <v>0</v>
      </c>
      <c r="M24" s="82">
        <f>ROUND(E24*H24,2)</f>
        <v>0</v>
      </c>
      <c r="N24" s="82">
        <f>ROUND(E24*I24,2)</f>
        <v>0</v>
      </c>
      <c r="O24" s="82">
        <f>ROUND(E24*J24,2)</f>
        <v>0</v>
      </c>
      <c r="P24" s="81">
        <f>SUM(M24:O24)</f>
        <v>0</v>
      </c>
    </row>
    <row r="25" spans="1:16" s="14" customFormat="1" x14ac:dyDescent="0.25">
      <c r="A25" s="90">
        <v>13</v>
      </c>
      <c r="B25" s="121">
        <f t="shared" si="3"/>
        <v>0</v>
      </c>
      <c r="C25" s="60"/>
      <c r="D25" s="135"/>
      <c r="E25" s="138"/>
      <c r="F25" s="53">
        <f t="shared" ref="F25:F88" si="4">IF(G25=5,H25/G25,)</f>
        <v>0</v>
      </c>
      <c r="G25" s="54">
        <f t="shared" si="2"/>
        <v>0</v>
      </c>
      <c r="H25" s="76"/>
      <c r="I25" s="45"/>
      <c r="J25" s="57"/>
      <c r="K25" s="81">
        <f>SUM(H25:J25)</f>
        <v>0</v>
      </c>
      <c r="L25" s="82">
        <f>ROUND(E25*F25,2)</f>
        <v>0</v>
      </c>
      <c r="M25" s="82">
        <f>ROUND(E25*H25,2)</f>
        <v>0</v>
      </c>
      <c r="N25" s="82">
        <f>ROUND(E25*I25,2)</f>
        <v>0</v>
      </c>
      <c r="O25" s="82">
        <f>ROUND(E25*J25,2)</f>
        <v>0</v>
      </c>
      <c r="P25" s="81">
        <f>SUM(M25:O25)</f>
        <v>0</v>
      </c>
    </row>
    <row r="26" spans="1:16" s="14" customFormat="1" x14ac:dyDescent="0.25">
      <c r="A26" s="90">
        <v>14</v>
      </c>
      <c r="B26" s="121">
        <f t="shared" si="3"/>
        <v>0</v>
      </c>
      <c r="C26" s="60"/>
      <c r="D26" s="135"/>
      <c r="E26" s="142"/>
      <c r="F26" s="53">
        <f t="shared" si="4"/>
        <v>0</v>
      </c>
      <c r="G26" s="54">
        <f t="shared" si="2"/>
        <v>0</v>
      </c>
      <c r="H26" s="76"/>
      <c r="I26" s="45"/>
      <c r="J26" s="57"/>
      <c r="K26" s="81">
        <f>SUM(H26:J26)</f>
        <v>0</v>
      </c>
      <c r="L26" s="82">
        <f>ROUND(E26*F26,2)</f>
        <v>0</v>
      </c>
      <c r="M26" s="82">
        <f>ROUND(E26*H26,2)</f>
        <v>0</v>
      </c>
      <c r="N26" s="82">
        <f>ROUND(E26*I26,2)</f>
        <v>0</v>
      </c>
      <c r="O26" s="82">
        <f>ROUND(E26*J26,2)</f>
        <v>0</v>
      </c>
      <c r="P26" s="81">
        <f>SUM(M26:O26)</f>
        <v>0</v>
      </c>
    </row>
    <row r="27" spans="1:16" s="14" customFormat="1" x14ac:dyDescent="0.25">
      <c r="A27" s="90">
        <v>15</v>
      </c>
      <c r="B27" s="121">
        <f t="shared" si="3"/>
        <v>0</v>
      </c>
      <c r="C27" s="55"/>
      <c r="D27" s="48"/>
      <c r="E27" s="141"/>
      <c r="F27" s="53">
        <f t="shared" si="4"/>
        <v>0</v>
      </c>
      <c r="G27" s="54">
        <f t="shared" si="2"/>
        <v>0</v>
      </c>
      <c r="H27" s="56"/>
      <c r="I27" s="56"/>
      <c r="J27" s="56"/>
      <c r="K27" s="56"/>
      <c r="L27" s="56"/>
      <c r="M27" s="56"/>
      <c r="N27" s="56"/>
      <c r="O27" s="56"/>
      <c r="P27" s="56"/>
    </row>
    <row r="28" spans="1:16" s="14" customFormat="1" x14ac:dyDescent="0.25">
      <c r="A28" s="90">
        <v>16</v>
      </c>
      <c r="B28" s="121">
        <f t="shared" si="3"/>
        <v>0</v>
      </c>
      <c r="C28" s="67"/>
      <c r="D28" s="135"/>
      <c r="E28" s="142"/>
      <c r="F28" s="53">
        <f t="shared" si="4"/>
        <v>0</v>
      </c>
      <c r="G28" s="54">
        <f t="shared" si="2"/>
        <v>0</v>
      </c>
      <c r="H28" s="76"/>
      <c r="I28" s="45"/>
      <c r="J28" s="57"/>
      <c r="K28" s="81">
        <f>SUM(H28:J28)</f>
        <v>0</v>
      </c>
      <c r="L28" s="82">
        <f>ROUND(E28*F28,2)</f>
        <v>0</v>
      </c>
      <c r="M28" s="82">
        <f>ROUND(E28*H28,2)</f>
        <v>0</v>
      </c>
      <c r="N28" s="82">
        <f>ROUND(E28*I28,2)</f>
        <v>0</v>
      </c>
      <c r="O28" s="82">
        <f>ROUND(E28*J28,2)</f>
        <v>0</v>
      </c>
      <c r="P28" s="81">
        <f>SUM(M28:O28)</f>
        <v>0</v>
      </c>
    </row>
    <row r="29" spans="1:16" s="14" customFormat="1" x14ac:dyDescent="0.25">
      <c r="A29" s="90">
        <v>17</v>
      </c>
      <c r="B29" s="121">
        <f t="shared" si="3"/>
        <v>0</v>
      </c>
      <c r="C29" s="60"/>
      <c r="D29" s="135"/>
      <c r="E29" s="138"/>
      <c r="F29" s="53">
        <f t="shared" si="4"/>
        <v>0</v>
      </c>
      <c r="G29" s="54">
        <f t="shared" si="2"/>
        <v>0</v>
      </c>
      <c r="H29" s="76"/>
      <c r="I29" s="45"/>
      <c r="J29" s="57"/>
      <c r="K29" s="81">
        <f>SUM(H29:J29)</f>
        <v>0</v>
      </c>
      <c r="L29" s="82">
        <f>ROUND(E29*F29,2)</f>
        <v>0</v>
      </c>
      <c r="M29" s="82">
        <f>ROUND(E29*H29,2)</f>
        <v>0</v>
      </c>
      <c r="N29" s="82">
        <f>ROUND(E29*I29,2)</f>
        <v>0</v>
      </c>
      <c r="O29" s="82">
        <f>ROUND(E29*J29,2)</f>
        <v>0</v>
      </c>
      <c r="P29" s="81">
        <f>SUM(M29:O29)</f>
        <v>0</v>
      </c>
    </row>
    <row r="30" spans="1:16" s="14" customFormat="1" x14ac:dyDescent="0.25">
      <c r="A30" s="90">
        <v>18</v>
      </c>
      <c r="B30" s="121">
        <f t="shared" si="3"/>
        <v>0</v>
      </c>
      <c r="C30" s="60"/>
      <c r="D30" s="135"/>
      <c r="E30" s="142"/>
      <c r="F30" s="53">
        <f t="shared" si="4"/>
        <v>0</v>
      </c>
      <c r="G30" s="54">
        <f t="shared" si="2"/>
        <v>0</v>
      </c>
      <c r="H30" s="76"/>
      <c r="I30" s="45"/>
      <c r="J30" s="57"/>
      <c r="K30" s="81">
        <f>SUM(H30:J30)</f>
        <v>0</v>
      </c>
      <c r="L30" s="82">
        <f>ROUND(E30*F30,2)</f>
        <v>0</v>
      </c>
      <c r="M30" s="82">
        <f>ROUND(E30*H30,2)</f>
        <v>0</v>
      </c>
      <c r="N30" s="82">
        <f>ROUND(E30*I30,2)</f>
        <v>0</v>
      </c>
      <c r="O30" s="82">
        <f>ROUND(E30*J30,2)</f>
        <v>0</v>
      </c>
      <c r="P30" s="81">
        <f>SUM(M30:O30)</f>
        <v>0</v>
      </c>
    </row>
    <row r="31" spans="1:16" s="14" customFormat="1" x14ac:dyDescent="0.25">
      <c r="A31" s="90">
        <v>19</v>
      </c>
      <c r="B31" s="121">
        <f t="shared" si="3"/>
        <v>0</v>
      </c>
      <c r="C31" s="55"/>
      <c r="D31" s="48"/>
      <c r="E31" s="141"/>
      <c r="F31" s="53">
        <f t="shared" si="4"/>
        <v>0</v>
      </c>
      <c r="G31" s="54">
        <f t="shared" si="2"/>
        <v>0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s="14" customFormat="1" x14ac:dyDescent="0.25">
      <c r="A32" s="90">
        <v>20</v>
      </c>
      <c r="B32" s="121">
        <f t="shared" si="3"/>
        <v>0</v>
      </c>
      <c r="C32" s="67"/>
      <c r="D32" s="135"/>
      <c r="E32" s="142"/>
      <c r="F32" s="53">
        <f t="shared" si="4"/>
        <v>0</v>
      </c>
      <c r="G32" s="54">
        <f t="shared" si="2"/>
        <v>0</v>
      </c>
      <c r="H32" s="76"/>
      <c r="I32" s="45"/>
      <c r="J32" s="57"/>
      <c r="K32" s="81">
        <f>SUM(H32:J32)</f>
        <v>0</v>
      </c>
      <c r="L32" s="82">
        <f>ROUND(E32*F32,2)</f>
        <v>0</v>
      </c>
      <c r="M32" s="82">
        <f>ROUND(E32*H32,2)</f>
        <v>0</v>
      </c>
      <c r="N32" s="82">
        <f>ROUND(E32*I32,2)</f>
        <v>0</v>
      </c>
      <c r="O32" s="82">
        <f>ROUND(E32*J32,2)</f>
        <v>0</v>
      </c>
      <c r="P32" s="81">
        <f>SUM(M32:O32)</f>
        <v>0</v>
      </c>
    </row>
    <row r="33" spans="1:16" s="14" customFormat="1" x14ac:dyDescent="0.25">
      <c r="A33" s="90">
        <v>21</v>
      </c>
      <c r="B33" s="121">
        <f t="shared" si="3"/>
        <v>0</v>
      </c>
      <c r="C33" s="60"/>
      <c r="D33" s="135"/>
      <c r="E33" s="138"/>
      <c r="F33" s="53">
        <f t="shared" si="4"/>
        <v>0</v>
      </c>
      <c r="G33" s="54">
        <f t="shared" si="2"/>
        <v>0</v>
      </c>
      <c r="H33" s="76"/>
      <c r="I33" s="45"/>
      <c r="J33" s="57"/>
      <c r="K33" s="81">
        <f>SUM(H33:J33)</f>
        <v>0</v>
      </c>
      <c r="L33" s="82">
        <f>ROUND(E33*F33,2)</f>
        <v>0</v>
      </c>
      <c r="M33" s="82">
        <f>ROUND(E33*H33,2)</f>
        <v>0</v>
      </c>
      <c r="N33" s="82">
        <f>ROUND(E33*I33,2)</f>
        <v>0</v>
      </c>
      <c r="O33" s="82">
        <f>ROUND(E33*J33,2)</f>
        <v>0</v>
      </c>
      <c r="P33" s="81">
        <f>SUM(M33:O33)</f>
        <v>0</v>
      </c>
    </row>
    <row r="34" spans="1:16" s="14" customFormat="1" x14ac:dyDescent="0.25">
      <c r="A34" s="90">
        <v>22</v>
      </c>
      <c r="B34" s="121">
        <f t="shared" si="3"/>
        <v>0</v>
      </c>
      <c r="C34" s="60"/>
      <c r="D34" s="135"/>
      <c r="E34" s="142"/>
      <c r="F34" s="53">
        <f t="shared" si="4"/>
        <v>0</v>
      </c>
      <c r="G34" s="54">
        <f t="shared" si="2"/>
        <v>0</v>
      </c>
      <c r="H34" s="76"/>
      <c r="I34" s="45"/>
      <c r="J34" s="57"/>
      <c r="K34" s="81">
        <f>SUM(H34:J34)</f>
        <v>0</v>
      </c>
      <c r="L34" s="82">
        <f>ROUND(E34*F34,2)</f>
        <v>0</v>
      </c>
      <c r="M34" s="82">
        <f>ROUND(E34*H34,2)</f>
        <v>0</v>
      </c>
      <c r="N34" s="82">
        <f>ROUND(E34*I34,2)</f>
        <v>0</v>
      </c>
      <c r="O34" s="82">
        <f>ROUND(E34*J34,2)</f>
        <v>0</v>
      </c>
      <c r="P34" s="81">
        <f>SUM(M34:O34)</f>
        <v>0</v>
      </c>
    </row>
    <row r="35" spans="1:16" s="14" customFormat="1" x14ac:dyDescent="0.25">
      <c r="A35" s="90">
        <v>23</v>
      </c>
      <c r="B35" s="121">
        <f t="shared" si="3"/>
        <v>0</v>
      </c>
      <c r="C35" s="55"/>
      <c r="D35" s="48"/>
      <c r="E35" s="141"/>
      <c r="F35" s="53">
        <f t="shared" si="4"/>
        <v>0</v>
      </c>
      <c r="G35" s="54">
        <f t="shared" si="2"/>
        <v>0</v>
      </c>
      <c r="H35" s="56"/>
      <c r="I35" s="56"/>
      <c r="J35" s="56"/>
      <c r="K35" s="56"/>
      <c r="L35" s="56"/>
      <c r="M35" s="56"/>
      <c r="N35" s="56"/>
      <c r="O35" s="56"/>
      <c r="P35" s="56"/>
    </row>
    <row r="36" spans="1:16" s="14" customFormat="1" x14ac:dyDescent="0.25">
      <c r="A36" s="90">
        <v>24</v>
      </c>
      <c r="B36" s="121">
        <f t="shared" si="3"/>
        <v>0</v>
      </c>
      <c r="C36" s="67"/>
      <c r="D36" s="135"/>
      <c r="E36" s="142"/>
      <c r="F36" s="53">
        <f t="shared" si="4"/>
        <v>0</v>
      </c>
      <c r="G36" s="54">
        <f t="shared" si="2"/>
        <v>0</v>
      </c>
      <c r="H36" s="76"/>
      <c r="I36" s="45"/>
      <c r="J36" s="57"/>
      <c r="K36" s="81">
        <f>SUM(H36:J36)</f>
        <v>0</v>
      </c>
      <c r="L36" s="82">
        <f>ROUND(E36*F36,2)</f>
        <v>0</v>
      </c>
      <c r="M36" s="82">
        <f>ROUND(E36*H36,2)</f>
        <v>0</v>
      </c>
      <c r="N36" s="82">
        <f>ROUND(E36*I36,2)</f>
        <v>0</v>
      </c>
      <c r="O36" s="82">
        <f>ROUND(E36*J36,2)</f>
        <v>0</v>
      </c>
      <c r="P36" s="81">
        <f>SUM(M36:O36)</f>
        <v>0</v>
      </c>
    </row>
    <row r="37" spans="1:16" s="14" customFormat="1" x14ac:dyDescent="0.25">
      <c r="A37" s="90">
        <v>25</v>
      </c>
      <c r="B37" s="121">
        <f t="shared" si="3"/>
        <v>0</v>
      </c>
      <c r="C37" s="60"/>
      <c r="D37" s="135"/>
      <c r="E37" s="138"/>
      <c r="F37" s="53">
        <f t="shared" si="4"/>
        <v>0</v>
      </c>
      <c r="G37" s="54">
        <f t="shared" si="2"/>
        <v>0</v>
      </c>
      <c r="H37" s="76"/>
      <c r="I37" s="45"/>
      <c r="J37" s="57"/>
      <c r="K37" s="81">
        <f>SUM(H37:J37)</f>
        <v>0</v>
      </c>
      <c r="L37" s="82">
        <f>ROUND(E37*F37,2)</f>
        <v>0</v>
      </c>
      <c r="M37" s="82">
        <f>ROUND(E37*H37,2)</f>
        <v>0</v>
      </c>
      <c r="N37" s="82">
        <f>ROUND(E37*I37,2)</f>
        <v>0</v>
      </c>
      <c r="O37" s="82">
        <f>ROUND(E37*J37,2)</f>
        <v>0</v>
      </c>
      <c r="P37" s="81">
        <f>SUM(M37:O37)</f>
        <v>0</v>
      </c>
    </row>
    <row r="38" spans="1:16" s="14" customFormat="1" x14ac:dyDescent="0.25">
      <c r="A38" s="90">
        <v>26</v>
      </c>
      <c r="B38" s="121">
        <f t="shared" si="3"/>
        <v>0</v>
      </c>
      <c r="C38" s="60"/>
      <c r="D38" s="135"/>
      <c r="E38" s="142"/>
      <c r="F38" s="53">
        <f t="shared" si="4"/>
        <v>0</v>
      </c>
      <c r="G38" s="54">
        <f t="shared" si="2"/>
        <v>0</v>
      </c>
      <c r="H38" s="76"/>
      <c r="I38" s="45"/>
      <c r="J38" s="57"/>
      <c r="K38" s="81">
        <f>SUM(H38:J38)</f>
        <v>0</v>
      </c>
      <c r="L38" s="82">
        <f>ROUND(E38*F38,2)</f>
        <v>0</v>
      </c>
      <c r="M38" s="82">
        <f>ROUND(E38*H38,2)</f>
        <v>0</v>
      </c>
      <c r="N38" s="82">
        <f>ROUND(E38*I38,2)</f>
        <v>0</v>
      </c>
      <c r="O38" s="82">
        <f>ROUND(E38*J38,2)</f>
        <v>0</v>
      </c>
      <c r="P38" s="81">
        <f>SUM(M38:O38)</f>
        <v>0</v>
      </c>
    </row>
    <row r="39" spans="1:16" s="14" customFormat="1" x14ac:dyDescent="0.25">
      <c r="A39" s="90">
        <v>27</v>
      </c>
      <c r="B39" s="121">
        <f t="shared" si="3"/>
        <v>0</v>
      </c>
      <c r="C39" s="55"/>
      <c r="D39" s="48"/>
      <c r="E39" s="141"/>
      <c r="F39" s="53">
        <f t="shared" si="4"/>
        <v>0</v>
      </c>
      <c r="G39" s="54">
        <f t="shared" si="2"/>
        <v>0</v>
      </c>
      <c r="H39" s="56"/>
      <c r="I39" s="56"/>
      <c r="J39" s="56"/>
      <c r="K39" s="56"/>
      <c r="L39" s="56"/>
      <c r="M39" s="56"/>
      <c r="N39" s="56"/>
      <c r="O39" s="56"/>
      <c r="P39" s="56"/>
    </row>
    <row r="40" spans="1:16" s="14" customFormat="1" x14ac:dyDescent="0.25">
      <c r="A40" s="90">
        <v>28</v>
      </c>
      <c r="B40" s="121">
        <f t="shared" si="3"/>
        <v>0</v>
      </c>
      <c r="C40" s="67"/>
      <c r="D40" s="135"/>
      <c r="E40" s="142"/>
      <c r="F40" s="53">
        <f t="shared" si="4"/>
        <v>0</v>
      </c>
      <c r="G40" s="54">
        <f t="shared" si="2"/>
        <v>0</v>
      </c>
      <c r="H40" s="76"/>
      <c r="I40" s="45"/>
      <c r="J40" s="57"/>
      <c r="K40" s="81">
        <f>SUM(H40:J40)</f>
        <v>0</v>
      </c>
      <c r="L40" s="82">
        <f>ROUND(E40*F40,2)</f>
        <v>0</v>
      </c>
      <c r="M40" s="82">
        <f>ROUND(E40*H40,2)</f>
        <v>0</v>
      </c>
      <c r="N40" s="82">
        <f>ROUND(E40*I40,2)</f>
        <v>0</v>
      </c>
      <c r="O40" s="82">
        <f>ROUND(E40*J40,2)</f>
        <v>0</v>
      </c>
      <c r="P40" s="81">
        <f>SUM(M40:O40)</f>
        <v>0</v>
      </c>
    </row>
    <row r="41" spans="1:16" s="14" customFormat="1" x14ac:dyDescent="0.25">
      <c r="A41" s="90">
        <v>29</v>
      </c>
      <c r="B41" s="121">
        <f t="shared" si="3"/>
        <v>0</v>
      </c>
      <c r="C41" s="60"/>
      <c r="D41" s="135"/>
      <c r="E41" s="138"/>
      <c r="F41" s="53">
        <f t="shared" si="4"/>
        <v>0</v>
      </c>
      <c r="G41" s="54">
        <f t="shared" si="2"/>
        <v>0</v>
      </c>
      <c r="H41" s="76"/>
      <c r="I41" s="45"/>
      <c r="J41" s="57"/>
      <c r="K41" s="81">
        <f>SUM(H41:J41)</f>
        <v>0</v>
      </c>
      <c r="L41" s="82">
        <f>ROUND(E41*F41,2)</f>
        <v>0</v>
      </c>
      <c r="M41" s="82">
        <f>ROUND(E41*H41,2)</f>
        <v>0</v>
      </c>
      <c r="N41" s="82">
        <f>ROUND(E41*I41,2)</f>
        <v>0</v>
      </c>
      <c r="O41" s="82">
        <f>ROUND(E41*J41,2)</f>
        <v>0</v>
      </c>
      <c r="P41" s="81">
        <f>SUM(M41:O41)</f>
        <v>0</v>
      </c>
    </row>
    <row r="42" spans="1:16" s="14" customFormat="1" x14ac:dyDescent="0.25">
      <c r="A42" s="90">
        <v>30</v>
      </c>
      <c r="B42" s="121">
        <f t="shared" si="3"/>
        <v>0</v>
      </c>
      <c r="C42" s="60"/>
      <c r="D42" s="135"/>
      <c r="E42" s="142"/>
      <c r="F42" s="53">
        <f t="shared" si="4"/>
        <v>0</v>
      </c>
      <c r="G42" s="54">
        <f t="shared" si="2"/>
        <v>0</v>
      </c>
      <c r="H42" s="76"/>
      <c r="I42" s="45"/>
      <c r="J42" s="57"/>
      <c r="K42" s="81">
        <f>SUM(H42:J42)</f>
        <v>0</v>
      </c>
      <c r="L42" s="82">
        <f>ROUND(E42*F42,2)</f>
        <v>0</v>
      </c>
      <c r="M42" s="82">
        <f>ROUND(E42*H42,2)</f>
        <v>0</v>
      </c>
      <c r="N42" s="82">
        <f>ROUND(E42*I42,2)</f>
        <v>0</v>
      </c>
      <c r="O42" s="82">
        <f>ROUND(E42*J42,2)</f>
        <v>0</v>
      </c>
      <c r="P42" s="81">
        <f>SUM(M42:O42)</f>
        <v>0</v>
      </c>
    </row>
    <row r="43" spans="1:16" s="14" customFormat="1" x14ac:dyDescent="0.25">
      <c r="A43" s="90">
        <v>31</v>
      </c>
      <c r="B43" s="121">
        <f t="shared" si="3"/>
        <v>0</v>
      </c>
      <c r="C43" s="63"/>
      <c r="D43" s="135"/>
      <c r="E43" s="142"/>
      <c r="F43" s="53">
        <f t="shared" si="4"/>
        <v>0</v>
      </c>
      <c r="G43" s="54">
        <f t="shared" si="2"/>
        <v>0</v>
      </c>
      <c r="H43" s="76"/>
      <c r="I43" s="45"/>
      <c r="J43" s="57"/>
      <c r="K43" s="81"/>
      <c r="L43" s="82"/>
      <c r="M43" s="82"/>
      <c r="N43" s="82"/>
      <c r="O43" s="82"/>
      <c r="P43" s="81"/>
    </row>
    <row r="44" spans="1:16" s="14" customFormat="1" x14ac:dyDescent="0.25">
      <c r="A44" s="90">
        <v>32</v>
      </c>
      <c r="B44" s="121">
        <f t="shared" si="3"/>
        <v>0</v>
      </c>
      <c r="C44" s="55"/>
      <c r="D44" s="135"/>
      <c r="E44" s="142"/>
      <c r="F44" s="53">
        <f t="shared" si="4"/>
        <v>0</v>
      </c>
      <c r="G44" s="54">
        <f t="shared" si="2"/>
        <v>0</v>
      </c>
      <c r="H44" s="76"/>
      <c r="I44" s="45"/>
      <c r="J44" s="57"/>
      <c r="K44" s="81"/>
      <c r="L44" s="82"/>
      <c r="M44" s="82"/>
      <c r="N44" s="82"/>
      <c r="O44" s="82"/>
      <c r="P44" s="81"/>
    </row>
    <row r="45" spans="1:16" s="14" customFormat="1" x14ac:dyDescent="0.25">
      <c r="A45" s="90">
        <v>33</v>
      </c>
      <c r="B45" s="121">
        <f t="shared" si="3"/>
        <v>0</v>
      </c>
      <c r="C45" s="67"/>
      <c r="D45" s="135"/>
      <c r="E45" s="142"/>
      <c r="F45" s="53">
        <f t="shared" si="4"/>
        <v>0</v>
      </c>
      <c r="G45" s="54">
        <f t="shared" si="2"/>
        <v>0</v>
      </c>
      <c r="H45" s="76"/>
      <c r="I45" s="45"/>
      <c r="J45" s="57"/>
      <c r="K45" s="81">
        <f>SUM(H45:J45)</f>
        <v>0</v>
      </c>
      <c r="L45" s="82">
        <f>ROUND(E45*F45,2)</f>
        <v>0</v>
      </c>
      <c r="M45" s="82">
        <f>ROUND(E45*H45,2)</f>
        <v>0</v>
      </c>
      <c r="N45" s="82">
        <f>ROUND(E45*I45,2)</f>
        <v>0</v>
      </c>
      <c r="O45" s="82">
        <f>ROUND(E45*J45,2)</f>
        <v>0</v>
      </c>
      <c r="P45" s="81">
        <f>SUM(M45:O45)</f>
        <v>0</v>
      </c>
    </row>
    <row r="46" spans="1:16" s="14" customFormat="1" x14ac:dyDescent="0.25">
      <c r="A46" s="90">
        <v>34</v>
      </c>
      <c r="B46" s="121">
        <f t="shared" si="3"/>
        <v>0</v>
      </c>
      <c r="C46" s="60"/>
      <c r="D46" s="135"/>
      <c r="E46" s="142"/>
      <c r="F46" s="53">
        <f t="shared" si="4"/>
        <v>0</v>
      </c>
      <c r="G46" s="54">
        <f t="shared" si="2"/>
        <v>0</v>
      </c>
      <c r="H46" s="76"/>
      <c r="I46" s="45"/>
      <c r="J46" s="57"/>
      <c r="K46" s="81">
        <f>SUM(H46:J46)</f>
        <v>0</v>
      </c>
      <c r="L46" s="82">
        <f>ROUND(E46*F46,2)</f>
        <v>0</v>
      </c>
      <c r="M46" s="82">
        <f>ROUND(E46*H46,2)</f>
        <v>0</v>
      </c>
      <c r="N46" s="82">
        <f>ROUND(E46*I46,2)</f>
        <v>0</v>
      </c>
      <c r="O46" s="82">
        <f>ROUND(E46*J46,2)</f>
        <v>0</v>
      </c>
      <c r="P46" s="81">
        <f>SUM(M46:O46)</f>
        <v>0</v>
      </c>
    </row>
    <row r="47" spans="1:16" s="14" customFormat="1" x14ac:dyDescent="0.25">
      <c r="A47" s="90">
        <v>35</v>
      </c>
      <c r="B47" s="121">
        <f t="shared" si="3"/>
        <v>0</v>
      </c>
      <c r="C47" s="63"/>
      <c r="D47" s="135"/>
      <c r="E47" s="142"/>
      <c r="F47" s="53">
        <f t="shared" si="4"/>
        <v>0</v>
      </c>
      <c r="G47" s="54">
        <f t="shared" si="2"/>
        <v>0</v>
      </c>
      <c r="H47" s="76"/>
      <c r="I47" s="45"/>
      <c r="J47" s="57"/>
      <c r="K47" s="81"/>
      <c r="L47" s="82"/>
      <c r="M47" s="82"/>
      <c r="N47" s="82"/>
      <c r="O47" s="82"/>
      <c r="P47" s="81"/>
    </row>
    <row r="48" spans="1:16" s="14" customFormat="1" x14ac:dyDescent="0.25">
      <c r="A48" s="90">
        <v>36</v>
      </c>
      <c r="B48" s="121">
        <f t="shared" si="3"/>
        <v>0</v>
      </c>
      <c r="C48" s="60"/>
      <c r="D48" s="135"/>
      <c r="E48" s="142"/>
      <c r="F48" s="53">
        <f t="shared" si="4"/>
        <v>0</v>
      </c>
      <c r="G48" s="54">
        <f t="shared" si="2"/>
        <v>0</v>
      </c>
      <c r="H48" s="76"/>
      <c r="I48" s="45"/>
      <c r="J48" s="57"/>
      <c r="K48" s="81">
        <f>SUM(H48:J48)</f>
        <v>0</v>
      </c>
      <c r="L48" s="82">
        <f>ROUND(E48*F48,2)</f>
        <v>0</v>
      </c>
      <c r="M48" s="82">
        <f>ROUND(E48*H48,2)</f>
        <v>0</v>
      </c>
      <c r="N48" s="82">
        <f>ROUND(E48*I48,2)</f>
        <v>0</v>
      </c>
      <c r="O48" s="82">
        <f>ROUND(E48*J48,2)</f>
        <v>0</v>
      </c>
      <c r="P48" s="81">
        <f>SUM(M48:O48)</f>
        <v>0</v>
      </c>
    </row>
    <row r="49" spans="1:16" s="14" customFormat="1" x14ac:dyDescent="0.25">
      <c r="A49" s="90">
        <v>37</v>
      </c>
      <c r="B49" s="121">
        <f t="shared" si="3"/>
        <v>0</v>
      </c>
      <c r="C49" s="55"/>
      <c r="D49" s="135"/>
      <c r="E49" s="142"/>
      <c r="F49" s="53">
        <f t="shared" si="4"/>
        <v>0</v>
      </c>
      <c r="G49" s="54">
        <f t="shared" si="2"/>
        <v>0</v>
      </c>
      <c r="H49" s="76"/>
      <c r="I49" s="45"/>
      <c r="J49" s="57"/>
      <c r="K49" s="81"/>
      <c r="L49" s="82"/>
      <c r="M49" s="82"/>
      <c r="N49" s="82"/>
      <c r="O49" s="82"/>
      <c r="P49" s="81"/>
    </row>
    <row r="50" spans="1:16" s="14" customFormat="1" x14ac:dyDescent="0.25">
      <c r="A50" s="90">
        <v>38</v>
      </c>
      <c r="B50" s="121">
        <f t="shared" si="3"/>
        <v>0</v>
      </c>
      <c r="C50" s="67"/>
      <c r="D50" s="135"/>
      <c r="E50" s="142"/>
      <c r="F50" s="53">
        <f t="shared" si="4"/>
        <v>0</v>
      </c>
      <c r="G50" s="54">
        <f t="shared" si="2"/>
        <v>0</v>
      </c>
      <c r="H50" s="76"/>
      <c r="I50" s="45"/>
      <c r="J50" s="57"/>
      <c r="K50" s="81">
        <f>SUM(H50:J50)</f>
        <v>0</v>
      </c>
      <c r="L50" s="82">
        <f>ROUND(E50*F50,2)</f>
        <v>0</v>
      </c>
      <c r="M50" s="82">
        <f>ROUND(E50*H50,2)</f>
        <v>0</v>
      </c>
      <c r="N50" s="82">
        <f>ROUND(E50*I50,2)</f>
        <v>0</v>
      </c>
      <c r="O50" s="82">
        <f>ROUND(E50*J50,2)</f>
        <v>0</v>
      </c>
      <c r="P50" s="81">
        <f>SUM(M50:O50)</f>
        <v>0</v>
      </c>
    </row>
    <row r="51" spans="1:16" s="14" customFormat="1" x14ac:dyDescent="0.25">
      <c r="A51" s="90">
        <v>39</v>
      </c>
      <c r="B51" s="121">
        <f t="shared" si="3"/>
        <v>0</v>
      </c>
      <c r="C51" s="60"/>
      <c r="D51" s="135"/>
      <c r="E51" s="142"/>
      <c r="F51" s="53">
        <f t="shared" si="4"/>
        <v>0</v>
      </c>
      <c r="G51" s="54">
        <f t="shared" si="2"/>
        <v>0</v>
      </c>
      <c r="H51" s="76"/>
      <c r="I51" s="45"/>
      <c r="J51" s="57"/>
      <c r="K51" s="81">
        <f>SUM(H51:J51)</f>
        <v>0</v>
      </c>
      <c r="L51" s="82">
        <f>ROUND(E51*F51,2)</f>
        <v>0</v>
      </c>
      <c r="M51" s="82">
        <f>ROUND(E51*H51,2)</f>
        <v>0</v>
      </c>
      <c r="N51" s="82">
        <f>ROUND(E51*I51,2)</f>
        <v>0</v>
      </c>
      <c r="O51" s="82">
        <f>ROUND(E51*J51,2)</f>
        <v>0</v>
      </c>
      <c r="P51" s="81">
        <f>SUM(M51:O51)</f>
        <v>0</v>
      </c>
    </row>
    <row r="52" spans="1:16" s="14" customFormat="1" x14ac:dyDescent="0.25">
      <c r="A52" s="90">
        <v>40</v>
      </c>
      <c r="B52" s="121">
        <f t="shared" si="3"/>
        <v>0</v>
      </c>
      <c r="C52" s="63"/>
      <c r="D52" s="135"/>
      <c r="E52" s="142"/>
      <c r="F52" s="53">
        <f t="shared" si="4"/>
        <v>0</v>
      </c>
      <c r="G52" s="54">
        <f t="shared" si="2"/>
        <v>0</v>
      </c>
      <c r="H52" s="76"/>
      <c r="I52" s="45"/>
      <c r="J52" s="57"/>
      <c r="K52" s="81"/>
      <c r="L52" s="82"/>
      <c r="M52" s="82"/>
      <c r="N52" s="82"/>
      <c r="O52" s="82"/>
      <c r="P52" s="81"/>
    </row>
    <row r="53" spans="1:16" s="14" customFormat="1" x14ac:dyDescent="0.25">
      <c r="A53" s="90">
        <v>41</v>
      </c>
      <c r="B53" s="121">
        <f t="shared" si="3"/>
        <v>0</v>
      </c>
      <c r="C53" s="60"/>
      <c r="D53" s="135"/>
      <c r="E53" s="142"/>
      <c r="F53" s="53">
        <f t="shared" si="4"/>
        <v>0</v>
      </c>
      <c r="G53" s="54">
        <f t="shared" si="2"/>
        <v>0</v>
      </c>
      <c r="H53" s="76"/>
      <c r="I53" s="45"/>
      <c r="J53" s="57"/>
      <c r="K53" s="81">
        <f>SUM(H53:J53)</f>
        <v>0</v>
      </c>
      <c r="L53" s="82">
        <f>ROUND(E53*F53,2)</f>
        <v>0</v>
      </c>
      <c r="M53" s="82">
        <f>ROUND(E53*H53,2)</f>
        <v>0</v>
      </c>
      <c r="N53" s="82">
        <f>ROUND(E53*I53,2)</f>
        <v>0</v>
      </c>
      <c r="O53" s="82">
        <f>ROUND(E53*J53,2)</f>
        <v>0</v>
      </c>
      <c r="P53" s="81">
        <f>SUM(M53:O53)</f>
        <v>0</v>
      </c>
    </row>
    <row r="54" spans="1:16" s="14" customFormat="1" x14ac:dyDescent="0.25">
      <c r="A54" s="90">
        <v>42</v>
      </c>
      <c r="B54" s="121">
        <f t="shared" si="3"/>
        <v>0</v>
      </c>
      <c r="C54" s="55"/>
      <c r="D54" s="135"/>
      <c r="E54" s="142"/>
      <c r="F54" s="53">
        <f t="shared" si="4"/>
        <v>0</v>
      </c>
      <c r="G54" s="54">
        <f t="shared" si="2"/>
        <v>0</v>
      </c>
      <c r="H54" s="76"/>
      <c r="I54" s="45"/>
      <c r="J54" s="57"/>
      <c r="K54" s="81"/>
      <c r="L54" s="82"/>
      <c r="M54" s="82"/>
      <c r="N54" s="82"/>
      <c r="O54" s="82"/>
      <c r="P54" s="81"/>
    </row>
    <row r="55" spans="1:16" s="14" customFormat="1" x14ac:dyDescent="0.25">
      <c r="A55" s="90">
        <v>43</v>
      </c>
      <c r="B55" s="121">
        <f t="shared" si="3"/>
        <v>0</v>
      </c>
      <c r="C55" s="67"/>
      <c r="D55" s="135"/>
      <c r="E55" s="142"/>
      <c r="F55" s="53">
        <f t="shared" si="4"/>
        <v>0</v>
      </c>
      <c r="G55" s="54">
        <f t="shared" si="2"/>
        <v>0</v>
      </c>
      <c r="H55" s="76"/>
      <c r="I55" s="45"/>
      <c r="J55" s="57"/>
      <c r="K55" s="81">
        <f>SUM(H55:J55)</f>
        <v>0</v>
      </c>
      <c r="L55" s="82">
        <f>ROUND(E55*F55,2)</f>
        <v>0</v>
      </c>
      <c r="M55" s="82">
        <f>ROUND(E55*H55,2)</f>
        <v>0</v>
      </c>
      <c r="N55" s="82">
        <f>ROUND(E55*I55,2)</f>
        <v>0</v>
      </c>
      <c r="O55" s="82">
        <f>ROUND(E55*J55,2)</f>
        <v>0</v>
      </c>
      <c r="P55" s="81">
        <f>SUM(M55:O55)</f>
        <v>0</v>
      </c>
    </row>
    <row r="56" spans="1:16" s="14" customFormat="1" x14ac:dyDescent="0.25">
      <c r="A56" s="90">
        <v>44</v>
      </c>
      <c r="B56" s="121">
        <f t="shared" si="3"/>
        <v>0</v>
      </c>
      <c r="C56" s="60"/>
      <c r="D56" s="135"/>
      <c r="E56" s="142"/>
      <c r="F56" s="53">
        <f t="shared" si="4"/>
        <v>0</v>
      </c>
      <c r="G56" s="54">
        <f t="shared" si="2"/>
        <v>0</v>
      </c>
      <c r="H56" s="76"/>
      <c r="I56" s="45"/>
      <c r="J56" s="57"/>
      <c r="K56" s="81">
        <f>SUM(H56:J56)</f>
        <v>0</v>
      </c>
      <c r="L56" s="82">
        <f>ROUND(E56*F56,2)</f>
        <v>0</v>
      </c>
      <c r="M56" s="82">
        <f>ROUND(E56*H56,2)</f>
        <v>0</v>
      </c>
      <c r="N56" s="82">
        <f>ROUND(E56*I56,2)</f>
        <v>0</v>
      </c>
      <c r="O56" s="82">
        <f>ROUND(E56*J56,2)</f>
        <v>0</v>
      </c>
      <c r="P56" s="81">
        <f>SUM(M56:O56)</f>
        <v>0</v>
      </c>
    </row>
    <row r="57" spans="1:16" s="14" customFormat="1" x14ac:dyDescent="0.25">
      <c r="A57" s="90">
        <v>45</v>
      </c>
      <c r="B57" s="121">
        <f t="shared" si="3"/>
        <v>0</v>
      </c>
      <c r="C57" s="63"/>
      <c r="D57" s="135"/>
      <c r="E57" s="142"/>
      <c r="F57" s="53">
        <f t="shared" si="4"/>
        <v>0</v>
      </c>
      <c r="G57" s="54">
        <f t="shared" si="2"/>
        <v>0</v>
      </c>
      <c r="H57" s="76"/>
      <c r="I57" s="45"/>
      <c r="J57" s="57"/>
      <c r="K57" s="81"/>
      <c r="L57" s="82"/>
      <c r="M57" s="82"/>
      <c r="N57" s="82"/>
      <c r="O57" s="82"/>
      <c r="P57" s="81"/>
    </row>
    <row r="58" spans="1:16" s="14" customFormat="1" x14ac:dyDescent="0.25">
      <c r="A58" s="90">
        <v>46</v>
      </c>
      <c r="B58" s="121">
        <f t="shared" si="3"/>
        <v>0</v>
      </c>
      <c r="C58" s="60"/>
      <c r="D58" s="135"/>
      <c r="E58" s="142"/>
      <c r="F58" s="53">
        <f t="shared" si="4"/>
        <v>0</v>
      </c>
      <c r="G58" s="54">
        <f t="shared" si="2"/>
        <v>0</v>
      </c>
      <c r="H58" s="76"/>
      <c r="I58" s="45"/>
      <c r="J58" s="57"/>
      <c r="K58" s="81">
        <f>SUM(H58:J58)</f>
        <v>0</v>
      </c>
      <c r="L58" s="82">
        <f>ROUND(E58*F58,2)</f>
        <v>0</v>
      </c>
      <c r="M58" s="82">
        <f>ROUND(E58*H58,2)</f>
        <v>0</v>
      </c>
      <c r="N58" s="82">
        <f>ROUND(E58*I58,2)</f>
        <v>0</v>
      </c>
      <c r="O58" s="82">
        <f>ROUND(E58*J58,2)</f>
        <v>0</v>
      </c>
      <c r="P58" s="81">
        <f>SUM(M58:O58)</f>
        <v>0</v>
      </c>
    </row>
    <row r="59" spans="1:16" s="14" customFormat="1" x14ac:dyDescent="0.25">
      <c r="A59" s="90">
        <v>47</v>
      </c>
      <c r="B59" s="121">
        <f t="shared" si="3"/>
        <v>0</v>
      </c>
      <c r="C59" s="55"/>
      <c r="D59" s="48"/>
      <c r="E59" s="141"/>
      <c r="F59" s="53">
        <f t="shared" si="4"/>
        <v>0</v>
      </c>
      <c r="G59" s="54">
        <f t="shared" si="2"/>
        <v>0</v>
      </c>
      <c r="H59" s="56"/>
      <c r="I59" s="56"/>
      <c r="J59" s="56"/>
      <c r="K59" s="56"/>
      <c r="L59" s="56"/>
      <c r="M59" s="56"/>
      <c r="N59" s="56"/>
      <c r="O59" s="56"/>
      <c r="P59" s="56"/>
    </row>
    <row r="60" spans="1:16" s="14" customFormat="1" x14ac:dyDescent="0.25">
      <c r="A60" s="90">
        <v>48</v>
      </c>
      <c r="B60" s="121">
        <f t="shared" si="3"/>
        <v>0</v>
      </c>
      <c r="C60" s="63"/>
      <c r="D60" s="135"/>
      <c r="E60" s="142"/>
      <c r="F60" s="53">
        <f t="shared" si="4"/>
        <v>0</v>
      </c>
      <c r="G60" s="54">
        <f t="shared" si="2"/>
        <v>0</v>
      </c>
      <c r="H60" s="76"/>
      <c r="I60" s="45"/>
      <c r="J60" s="57"/>
      <c r="K60" s="81"/>
      <c r="L60" s="82"/>
      <c r="M60" s="82"/>
      <c r="N60" s="82"/>
      <c r="O60" s="82"/>
      <c r="P60" s="81"/>
    </row>
    <row r="61" spans="1:16" s="14" customFormat="1" x14ac:dyDescent="0.25">
      <c r="A61" s="90">
        <v>49</v>
      </c>
      <c r="B61" s="121">
        <f t="shared" si="3"/>
        <v>0</v>
      </c>
      <c r="C61" s="55"/>
      <c r="D61" s="48"/>
      <c r="E61" s="141"/>
      <c r="F61" s="53">
        <f t="shared" si="4"/>
        <v>0</v>
      </c>
      <c r="G61" s="54">
        <f t="shared" si="2"/>
        <v>0</v>
      </c>
      <c r="H61" s="56"/>
      <c r="I61" s="56"/>
      <c r="J61" s="56"/>
      <c r="K61" s="56"/>
      <c r="L61" s="56"/>
      <c r="M61" s="56"/>
      <c r="N61" s="56"/>
      <c r="O61" s="56"/>
      <c r="P61" s="56"/>
    </row>
    <row r="62" spans="1:16" s="14" customFormat="1" x14ac:dyDescent="0.25">
      <c r="A62" s="90">
        <v>50</v>
      </c>
      <c r="B62" s="121">
        <f t="shared" si="3"/>
        <v>0</v>
      </c>
      <c r="C62" s="67"/>
      <c r="D62" s="135"/>
      <c r="E62" s="142"/>
      <c r="F62" s="53">
        <f t="shared" si="4"/>
        <v>0</v>
      </c>
      <c r="G62" s="54">
        <f t="shared" si="2"/>
        <v>0</v>
      </c>
      <c r="H62" s="76"/>
      <c r="I62" s="45"/>
      <c r="J62" s="57"/>
      <c r="K62" s="81">
        <f>SUM(H62:J62)</f>
        <v>0</v>
      </c>
      <c r="L62" s="82">
        <f>ROUND(E62*F62,2)</f>
        <v>0</v>
      </c>
      <c r="M62" s="82">
        <f>ROUND(E62*H62,2)</f>
        <v>0</v>
      </c>
      <c r="N62" s="82">
        <f>ROUND(E62*I62,2)</f>
        <v>0</v>
      </c>
      <c r="O62" s="82">
        <f>ROUND(E62*J62,2)</f>
        <v>0</v>
      </c>
      <c r="P62" s="81">
        <f>SUM(M62:O62)</f>
        <v>0</v>
      </c>
    </row>
    <row r="63" spans="1:16" s="14" customFormat="1" x14ac:dyDescent="0.25">
      <c r="A63" s="90">
        <v>51</v>
      </c>
      <c r="B63" s="121">
        <f t="shared" si="3"/>
        <v>0</v>
      </c>
      <c r="C63" s="60"/>
      <c r="D63" s="135"/>
      <c r="E63" s="138"/>
      <c r="F63" s="53">
        <f t="shared" si="4"/>
        <v>0</v>
      </c>
      <c r="G63" s="54">
        <f t="shared" si="2"/>
        <v>0</v>
      </c>
      <c r="H63" s="76"/>
      <c r="I63" s="45"/>
      <c r="J63" s="57"/>
      <c r="K63" s="81">
        <f>SUM(H63:J63)</f>
        <v>0</v>
      </c>
      <c r="L63" s="82">
        <f>ROUND(E63*F63,2)</f>
        <v>0</v>
      </c>
      <c r="M63" s="82">
        <f>ROUND(E63*H63,2)</f>
        <v>0</v>
      </c>
      <c r="N63" s="82">
        <f>ROUND(E63*I63,2)</f>
        <v>0</v>
      </c>
      <c r="O63" s="82">
        <f>ROUND(E63*J63,2)</f>
        <v>0</v>
      </c>
      <c r="P63" s="81">
        <f>SUM(M63:O63)</f>
        <v>0</v>
      </c>
    </row>
    <row r="64" spans="1:16" s="14" customFormat="1" x14ac:dyDescent="0.25">
      <c r="A64" s="90">
        <v>52</v>
      </c>
      <c r="B64" s="121">
        <f t="shared" si="3"/>
        <v>0</v>
      </c>
      <c r="C64" s="60"/>
      <c r="D64" s="135"/>
      <c r="E64" s="142"/>
      <c r="F64" s="53">
        <f t="shared" si="4"/>
        <v>0</v>
      </c>
      <c r="G64" s="54">
        <f t="shared" si="2"/>
        <v>0</v>
      </c>
      <c r="H64" s="76"/>
      <c r="I64" s="45"/>
      <c r="J64" s="57"/>
      <c r="K64" s="81">
        <f>SUM(H64:J64)</f>
        <v>0</v>
      </c>
      <c r="L64" s="82">
        <f>ROUND(E64*F64,2)</f>
        <v>0</v>
      </c>
      <c r="M64" s="82">
        <f>ROUND(E64*H64,2)</f>
        <v>0</v>
      </c>
      <c r="N64" s="82">
        <f>ROUND(E64*I64,2)</f>
        <v>0</v>
      </c>
      <c r="O64" s="82">
        <f>ROUND(E64*J64,2)</f>
        <v>0</v>
      </c>
      <c r="P64" s="81">
        <f>SUM(M64:O64)</f>
        <v>0</v>
      </c>
    </row>
    <row r="65" spans="1:16" s="14" customFormat="1" x14ac:dyDescent="0.25">
      <c r="A65" s="90">
        <v>53</v>
      </c>
      <c r="B65" s="121">
        <f t="shared" si="3"/>
        <v>0</v>
      </c>
      <c r="C65" s="55"/>
      <c r="D65" s="48"/>
      <c r="E65" s="141"/>
      <c r="F65" s="53">
        <f t="shared" si="4"/>
        <v>0</v>
      </c>
      <c r="G65" s="54">
        <f t="shared" si="2"/>
        <v>0</v>
      </c>
      <c r="H65" s="56"/>
      <c r="I65" s="56"/>
      <c r="J65" s="56"/>
      <c r="K65" s="56"/>
      <c r="L65" s="56"/>
      <c r="M65" s="56"/>
      <c r="N65" s="56"/>
      <c r="O65" s="56"/>
      <c r="P65" s="56"/>
    </row>
    <row r="66" spans="1:16" s="14" customFormat="1" x14ac:dyDescent="0.25">
      <c r="A66" s="90">
        <v>54</v>
      </c>
      <c r="B66" s="121">
        <f t="shared" si="3"/>
        <v>0</v>
      </c>
      <c r="C66" s="67"/>
      <c r="D66" s="135"/>
      <c r="E66" s="142"/>
      <c r="F66" s="53">
        <f t="shared" si="4"/>
        <v>0</v>
      </c>
      <c r="G66" s="54">
        <f t="shared" si="2"/>
        <v>0</v>
      </c>
      <c r="H66" s="76"/>
      <c r="I66" s="45"/>
      <c r="J66" s="57"/>
      <c r="K66" s="81">
        <f>SUM(H66:J66)</f>
        <v>0</v>
      </c>
      <c r="L66" s="82">
        <f>ROUND(E66*F66,2)</f>
        <v>0</v>
      </c>
      <c r="M66" s="82">
        <f>ROUND(E66*H66,2)</f>
        <v>0</v>
      </c>
      <c r="N66" s="82">
        <f>ROUND(E66*I66,2)</f>
        <v>0</v>
      </c>
      <c r="O66" s="82">
        <f>ROUND(E66*J66,2)</f>
        <v>0</v>
      </c>
      <c r="P66" s="81">
        <f>SUM(M66:O66)</f>
        <v>0</v>
      </c>
    </row>
    <row r="67" spans="1:16" s="14" customFormat="1" x14ac:dyDescent="0.25">
      <c r="A67" s="90">
        <v>55</v>
      </c>
      <c r="B67" s="121">
        <f t="shared" si="3"/>
        <v>0</v>
      </c>
      <c r="C67" s="60"/>
      <c r="D67" s="135"/>
      <c r="E67" s="142"/>
      <c r="F67" s="53">
        <f t="shared" si="4"/>
        <v>0</v>
      </c>
      <c r="G67" s="54">
        <f t="shared" si="2"/>
        <v>0</v>
      </c>
      <c r="H67" s="76"/>
      <c r="I67" s="45"/>
      <c r="J67" s="57"/>
      <c r="K67" s="81">
        <f>SUM(H67:J67)</f>
        <v>0</v>
      </c>
      <c r="L67" s="82">
        <f>ROUND(E67*F67,2)</f>
        <v>0</v>
      </c>
      <c r="M67" s="82">
        <f>ROUND(E67*H67,2)</f>
        <v>0</v>
      </c>
      <c r="N67" s="82">
        <f>ROUND(E67*I67,2)</f>
        <v>0</v>
      </c>
      <c r="O67" s="82">
        <f>ROUND(E67*J67,2)</f>
        <v>0</v>
      </c>
      <c r="P67" s="81">
        <f>SUM(M67:O67)</f>
        <v>0</v>
      </c>
    </row>
    <row r="68" spans="1:16" s="14" customFormat="1" x14ac:dyDescent="0.25">
      <c r="A68" s="90">
        <v>56</v>
      </c>
      <c r="B68" s="121">
        <f t="shared" si="3"/>
        <v>0</v>
      </c>
      <c r="C68" s="60"/>
      <c r="D68" s="135"/>
      <c r="E68" s="142"/>
      <c r="F68" s="53">
        <f t="shared" si="4"/>
        <v>0</v>
      </c>
      <c r="G68" s="54">
        <f t="shared" si="2"/>
        <v>0</v>
      </c>
      <c r="H68" s="76"/>
      <c r="I68" s="45"/>
      <c r="J68" s="57"/>
      <c r="K68" s="81">
        <f>SUM(H68:J68)</f>
        <v>0</v>
      </c>
      <c r="L68" s="82">
        <f>ROUND(E68*F68,2)</f>
        <v>0</v>
      </c>
      <c r="M68" s="82">
        <f>ROUND(E68*H68,2)</f>
        <v>0</v>
      </c>
      <c r="N68" s="82">
        <f>ROUND(E68*I68,2)</f>
        <v>0</v>
      </c>
      <c r="O68" s="82">
        <f>ROUND(E68*J68,2)</f>
        <v>0</v>
      </c>
      <c r="P68" s="81">
        <f>SUM(M68:O68)</f>
        <v>0</v>
      </c>
    </row>
    <row r="69" spans="1:16" s="14" customFormat="1" x14ac:dyDescent="0.25">
      <c r="A69" s="90">
        <v>57</v>
      </c>
      <c r="B69" s="121">
        <f t="shared" si="3"/>
        <v>0</v>
      </c>
      <c r="C69" s="55"/>
      <c r="D69" s="48"/>
      <c r="E69" s="141"/>
      <c r="F69" s="53">
        <f t="shared" si="4"/>
        <v>0</v>
      </c>
      <c r="G69" s="54">
        <f t="shared" si="2"/>
        <v>0</v>
      </c>
      <c r="H69" s="56"/>
      <c r="I69" s="56"/>
      <c r="J69" s="56"/>
      <c r="K69" s="56"/>
      <c r="L69" s="56"/>
      <c r="M69" s="56"/>
      <c r="N69" s="56"/>
      <c r="O69" s="56"/>
      <c r="P69" s="56"/>
    </row>
    <row r="70" spans="1:16" s="14" customFormat="1" x14ac:dyDescent="0.25">
      <c r="A70" s="90">
        <v>58</v>
      </c>
      <c r="B70" s="121">
        <f t="shared" si="3"/>
        <v>0</v>
      </c>
      <c r="C70" s="67"/>
      <c r="D70" s="135"/>
      <c r="E70" s="142"/>
      <c r="F70" s="53">
        <f t="shared" si="4"/>
        <v>0</v>
      </c>
      <c r="G70" s="54">
        <f t="shared" si="2"/>
        <v>0</v>
      </c>
      <c r="H70" s="76"/>
      <c r="I70" s="45"/>
      <c r="J70" s="57"/>
      <c r="K70" s="81">
        <f>SUM(H70:J70)</f>
        <v>0</v>
      </c>
      <c r="L70" s="82">
        <f>ROUND(E70*F70,2)</f>
        <v>0</v>
      </c>
      <c r="M70" s="82">
        <f>ROUND(E70*H70,2)</f>
        <v>0</v>
      </c>
      <c r="N70" s="82">
        <f>ROUND(E70*I70,2)</f>
        <v>0</v>
      </c>
      <c r="O70" s="82">
        <f>ROUND(E70*J70,2)</f>
        <v>0</v>
      </c>
      <c r="P70" s="81">
        <f>SUM(M70:O70)</f>
        <v>0</v>
      </c>
    </row>
    <row r="71" spans="1:16" s="14" customFormat="1" x14ac:dyDescent="0.25">
      <c r="A71" s="90">
        <v>59</v>
      </c>
      <c r="B71" s="121">
        <f t="shared" si="3"/>
        <v>0</v>
      </c>
      <c r="C71" s="67"/>
      <c r="D71" s="135"/>
      <c r="E71" s="142"/>
      <c r="F71" s="53">
        <f t="shared" si="4"/>
        <v>0</v>
      </c>
      <c r="G71" s="54">
        <f t="shared" si="2"/>
        <v>0</v>
      </c>
      <c r="H71" s="76"/>
      <c r="I71" s="45"/>
      <c r="J71" s="57"/>
      <c r="K71" s="81">
        <f>SUM(H71:J71)</f>
        <v>0</v>
      </c>
      <c r="L71" s="82">
        <f>ROUND(E71*F71,2)</f>
        <v>0</v>
      </c>
      <c r="M71" s="82">
        <f>ROUND(E71*H71,2)</f>
        <v>0</v>
      </c>
      <c r="N71" s="82">
        <f>ROUND(E71*I71,2)</f>
        <v>0</v>
      </c>
      <c r="O71" s="82">
        <f>ROUND(E71*J71,2)</f>
        <v>0</v>
      </c>
      <c r="P71" s="81">
        <f>SUM(M71:O71)</f>
        <v>0</v>
      </c>
    </row>
    <row r="72" spans="1:16" s="14" customFormat="1" x14ac:dyDescent="0.25">
      <c r="A72" s="90">
        <v>60</v>
      </c>
      <c r="B72" s="121">
        <f t="shared" si="3"/>
        <v>0</v>
      </c>
      <c r="C72" s="60"/>
      <c r="D72" s="135"/>
      <c r="E72" s="142"/>
      <c r="F72" s="53">
        <f t="shared" si="4"/>
        <v>0</v>
      </c>
      <c r="G72" s="54">
        <f t="shared" si="2"/>
        <v>0</v>
      </c>
      <c r="H72" s="76"/>
      <c r="I72" s="45"/>
      <c r="J72" s="57"/>
      <c r="K72" s="81">
        <f>SUM(H72:J72)</f>
        <v>0</v>
      </c>
      <c r="L72" s="82">
        <f>ROUND(E72*F72,2)</f>
        <v>0</v>
      </c>
      <c r="M72" s="82">
        <f>ROUND(E72*H72,2)</f>
        <v>0</v>
      </c>
      <c r="N72" s="82">
        <f>ROUND(E72*I72,2)</f>
        <v>0</v>
      </c>
      <c r="O72" s="82">
        <f>ROUND(E72*J72,2)</f>
        <v>0</v>
      </c>
      <c r="P72" s="81">
        <f>SUM(M72:O72)</f>
        <v>0</v>
      </c>
    </row>
    <row r="73" spans="1:16" s="14" customFormat="1" x14ac:dyDescent="0.25">
      <c r="A73" s="90">
        <v>61</v>
      </c>
      <c r="B73" s="121">
        <f t="shared" si="3"/>
        <v>0</v>
      </c>
      <c r="C73" s="60"/>
      <c r="D73" s="135"/>
      <c r="E73" s="142"/>
      <c r="F73" s="53">
        <f t="shared" si="4"/>
        <v>0</v>
      </c>
      <c r="G73" s="54">
        <f t="shared" si="2"/>
        <v>0</v>
      </c>
      <c r="H73" s="76"/>
      <c r="I73" s="45"/>
      <c r="J73" s="57"/>
      <c r="K73" s="81">
        <f>SUM(H73:J73)</f>
        <v>0</v>
      </c>
      <c r="L73" s="82">
        <f>ROUND(E73*F73,2)</f>
        <v>0</v>
      </c>
      <c r="M73" s="82">
        <f>ROUND(E73*H73,2)</f>
        <v>0</v>
      </c>
      <c r="N73" s="82">
        <f>ROUND(E73*I73,2)</f>
        <v>0</v>
      </c>
      <c r="O73" s="82">
        <f>ROUND(E73*J73,2)</f>
        <v>0</v>
      </c>
      <c r="P73" s="81">
        <f>SUM(M73:O73)</f>
        <v>0</v>
      </c>
    </row>
    <row r="74" spans="1:16" s="14" customFormat="1" x14ac:dyDescent="0.25">
      <c r="A74" s="90">
        <v>62</v>
      </c>
      <c r="B74" s="121">
        <f t="shared" si="3"/>
        <v>0</v>
      </c>
      <c r="C74" s="63"/>
      <c r="D74" s="135"/>
      <c r="E74" s="142"/>
      <c r="F74" s="53">
        <f t="shared" si="4"/>
        <v>0</v>
      </c>
      <c r="G74" s="54">
        <f t="shared" si="2"/>
        <v>0</v>
      </c>
      <c r="H74" s="76"/>
      <c r="I74" s="45"/>
      <c r="J74" s="57"/>
      <c r="K74" s="81"/>
      <c r="L74" s="82"/>
      <c r="M74" s="82"/>
      <c r="N74" s="82"/>
      <c r="O74" s="82"/>
      <c r="P74" s="81"/>
    </row>
    <row r="75" spans="1:16" s="14" customFormat="1" x14ac:dyDescent="0.25">
      <c r="A75" s="90">
        <v>63</v>
      </c>
      <c r="B75" s="121">
        <f t="shared" si="3"/>
        <v>0</v>
      </c>
      <c r="C75" s="60"/>
      <c r="D75" s="135"/>
      <c r="E75" s="142"/>
      <c r="F75" s="53">
        <f t="shared" si="4"/>
        <v>0</v>
      </c>
      <c r="G75" s="54">
        <f t="shared" si="2"/>
        <v>0</v>
      </c>
      <c r="H75" s="76"/>
      <c r="I75" s="45"/>
      <c r="J75" s="57"/>
      <c r="K75" s="81">
        <f>SUM(H75:J75)</f>
        <v>0</v>
      </c>
      <c r="L75" s="82">
        <f>ROUND(E75*F75,2)</f>
        <v>0</v>
      </c>
      <c r="M75" s="82">
        <f>ROUND(E75*H75,2)</f>
        <v>0</v>
      </c>
      <c r="N75" s="82">
        <f>ROUND(E75*I75,2)</f>
        <v>0</v>
      </c>
      <c r="O75" s="82">
        <f>ROUND(E75*J75,2)</f>
        <v>0</v>
      </c>
      <c r="P75" s="81">
        <f>SUM(M75:O75)</f>
        <v>0</v>
      </c>
    </row>
    <row r="76" spans="1:16" s="14" customFormat="1" x14ac:dyDescent="0.25">
      <c r="A76" s="90">
        <v>64</v>
      </c>
      <c r="B76" s="121">
        <f t="shared" si="3"/>
        <v>0</v>
      </c>
      <c r="C76" s="55"/>
      <c r="D76" s="48"/>
      <c r="E76" s="141"/>
      <c r="F76" s="53">
        <f t="shared" si="4"/>
        <v>0</v>
      </c>
      <c r="G76" s="54">
        <f t="shared" si="2"/>
        <v>0</v>
      </c>
      <c r="H76" s="56"/>
      <c r="I76" s="56"/>
      <c r="J76" s="56"/>
      <c r="K76" s="56"/>
      <c r="L76" s="56"/>
      <c r="M76" s="56"/>
      <c r="N76" s="56"/>
      <c r="O76" s="56"/>
      <c r="P76" s="56"/>
    </row>
    <row r="77" spans="1:16" s="14" customFormat="1" x14ac:dyDescent="0.25">
      <c r="A77" s="90">
        <v>65</v>
      </c>
      <c r="B77" s="121">
        <f t="shared" si="3"/>
        <v>0</v>
      </c>
      <c r="C77" s="67"/>
      <c r="D77" s="135"/>
      <c r="E77" s="142"/>
      <c r="F77" s="53">
        <f t="shared" si="4"/>
        <v>0</v>
      </c>
      <c r="G77" s="54">
        <f t="shared" si="2"/>
        <v>0</v>
      </c>
      <c r="H77" s="76"/>
      <c r="I77" s="45"/>
      <c r="J77" s="57"/>
      <c r="K77" s="81">
        <f>SUM(H77:J77)</f>
        <v>0</v>
      </c>
      <c r="L77" s="82">
        <f>ROUND(E77*F77,2)</f>
        <v>0</v>
      </c>
      <c r="M77" s="82">
        <f>ROUND(E77*H77,2)</f>
        <v>0</v>
      </c>
      <c r="N77" s="82">
        <f>ROUND(E77*I77,2)</f>
        <v>0</v>
      </c>
      <c r="O77" s="82">
        <f>ROUND(E77*J77,2)</f>
        <v>0</v>
      </c>
      <c r="P77" s="81">
        <f>SUM(M77:O77)</f>
        <v>0</v>
      </c>
    </row>
    <row r="78" spans="1:16" s="14" customFormat="1" x14ac:dyDescent="0.25">
      <c r="A78" s="90">
        <v>66</v>
      </c>
      <c r="B78" s="121">
        <f t="shared" si="3"/>
        <v>0</v>
      </c>
      <c r="C78" s="60"/>
      <c r="D78" s="135"/>
      <c r="E78" s="142"/>
      <c r="F78" s="53">
        <f t="shared" si="4"/>
        <v>0</v>
      </c>
      <c r="G78" s="54">
        <f t="shared" si="2"/>
        <v>0</v>
      </c>
      <c r="H78" s="76"/>
      <c r="I78" s="45"/>
      <c r="J78" s="57"/>
      <c r="K78" s="81">
        <f>SUM(H78:J78)</f>
        <v>0</v>
      </c>
      <c r="L78" s="82">
        <f>ROUND(E78*F78,2)</f>
        <v>0</v>
      </c>
      <c r="M78" s="82">
        <f>ROUND(E78*H78,2)</f>
        <v>0</v>
      </c>
      <c r="N78" s="82">
        <f>ROUND(E78*I78,2)</f>
        <v>0</v>
      </c>
      <c r="O78" s="82">
        <f>ROUND(E78*J78,2)</f>
        <v>0</v>
      </c>
      <c r="P78" s="81">
        <f>SUM(M78:O78)</f>
        <v>0</v>
      </c>
    </row>
    <row r="79" spans="1:16" s="14" customFormat="1" x14ac:dyDescent="0.25">
      <c r="A79" s="90">
        <v>67</v>
      </c>
      <c r="B79" s="121">
        <f t="shared" si="3"/>
        <v>0</v>
      </c>
      <c r="C79" s="60"/>
      <c r="D79" s="135"/>
      <c r="E79" s="142"/>
      <c r="F79" s="53">
        <f t="shared" si="4"/>
        <v>0</v>
      </c>
      <c r="G79" s="54">
        <f t="shared" si="2"/>
        <v>0</v>
      </c>
      <c r="H79" s="76"/>
      <c r="I79" s="45"/>
      <c r="J79" s="57"/>
      <c r="K79" s="81">
        <f>SUM(H79:J79)</f>
        <v>0</v>
      </c>
      <c r="L79" s="82">
        <f>ROUND(E79*F79,2)</f>
        <v>0</v>
      </c>
      <c r="M79" s="82">
        <f>ROUND(E79*H79,2)</f>
        <v>0</v>
      </c>
      <c r="N79" s="82">
        <f>ROUND(E79*I79,2)</f>
        <v>0</v>
      </c>
      <c r="O79" s="82">
        <f>ROUND(E79*J79,2)</f>
        <v>0</v>
      </c>
      <c r="P79" s="81">
        <f>SUM(M79:O79)</f>
        <v>0</v>
      </c>
    </row>
    <row r="80" spans="1:16" s="14" customFormat="1" x14ac:dyDescent="0.25">
      <c r="A80" s="90">
        <v>68</v>
      </c>
      <c r="B80" s="121">
        <f t="shared" si="3"/>
        <v>0</v>
      </c>
      <c r="C80" s="55"/>
      <c r="D80" s="48"/>
      <c r="E80" s="141"/>
      <c r="F80" s="53">
        <f t="shared" si="4"/>
        <v>0</v>
      </c>
      <c r="G80" s="54">
        <f t="shared" ref="G80:G143" si="5">IF(H80&gt;0,5,)</f>
        <v>0</v>
      </c>
      <c r="H80" s="56"/>
      <c r="I80" s="56"/>
      <c r="J80" s="56"/>
      <c r="K80" s="56"/>
      <c r="L80" s="56"/>
      <c r="M80" s="56"/>
      <c r="N80" s="56"/>
      <c r="O80" s="56"/>
      <c r="P80" s="56"/>
    </row>
    <row r="81" spans="1:16" s="14" customFormat="1" x14ac:dyDescent="0.25">
      <c r="A81" s="90">
        <v>69</v>
      </c>
      <c r="B81" s="121">
        <f t="shared" si="3"/>
        <v>0</v>
      </c>
      <c r="C81" s="67"/>
      <c r="D81" s="135"/>
      <c r="E81" s="142"/>
      <c r="F81" s="53">
        <f t="shared" si="4"/>
        <v>0</v>
      </c>
      <c r="G81" s="54">
        <f t="shared" si="5"/>
        <v>0</v>
      </c>
      <c r="H81" s="76"/>
      <c r="I81" s="45"/>
      <c r="J81" s="57"/>
      <c r="K81" s="81">
        <f>SUM(H81:J81)</f>
        <v>0</v>
      </c>
      <c r="L81" s="82">
        <f>ROUND(E81*F81,2)</f>
        <v>0</v>
      </c>
      <c r="M81" s="82">
        <f>ROUND(E81*H81,2)</f>
        <v>0</v>
      </c>
      <c r="N81" s="82">
        <f>ROUND(E81*I81,2)</f>
        <v>0</v>
      </c>
      <c r="O81" s="82">
        <f>ROUND(E81*J81,2)</f>
        <v>0</v>
      </c>
      <c r="P81" s="81">
        <f>SUM(M81:O81)</f>
        <v>0</v>
      </c>
    </row>
    <row r="82" spans="1:16" s="14" customFormat="1" x14ac:dyDescent="0.25">
      <c r="A82" s="90">
        <v>70</v>
      </c>
      <c r="B82" s="121">
        <f t="shared" si="3"/>
        <v>0</v>
      </c>
      <c r="C82" s="60"/>
      <c r="D82" s="135"/>
      <c r="E82" s="142"/>
      <c r="F82" s="53">
        <f t="shared" si="4"/>
        <v>0</v>
      </c>
      <c r="G82" s="54">
        <f t="shared" si="5"/>
        <v>0</v>
      </c>
      <c r="H82" s="76"/>
      <c r="I82" s="45"/>
      <c r="J82" s="57"/>
      <c r="K82" s="81">
        <f>SUM(H82:J82)</f>
        <v>0</v>
      </c>
      <c r="L82" s="82">
        <f>ROUND(E82*F82,2)</f>
        <v>0</v>
      </c>
      <c r="M82" s="82">
        <f>ROUND(E82*H82,2)</f>
        <v>0</v>
      </c>
      <c r="N82" s="82">
        <f>ROUND(E82*I82,2)</f>
        <v>0</v>
      </c>
      <c r="O82" s="82">
        <f>ROUND(E82*J82,2)</f>
        <v>0</v>
      </c>
      <c r="P82" s="81">
        <f>SUM(M82:O82)</f>
        <v>0</v>
      </c>
    </row>
    <row r="83" spans="1:16" s="14" customFormat="1" x14ac:dyDescent="0.25">
      <c r="A83" s="90">
        <v>71</v>
      </c>
      <c r="B83" s="121">
        <f t="shared" ref="B83:B146" si="6">IF(G83=5,"L.c.",)</f>
        <v>0</v>
      </c>
      <c r="C83" s="60"/>
      <c r="D83" s="135"/>
      <c r="E83" s="142"/>
      <c r="F83" s="53">
        <f t="shared" si="4"/>
        <v>0</v>
      </c>
      <c r="G83" s="54">
        <f t="shared" si="5"/>
        <v>0</v>
      </c>
      <c r="H83" s="76"/>
      <c r="I83" s="45"/>
      <c r="J83" s="57"/>
      <c r="K83" s="81">
        <f>SUM(H83:J83)</f>
        <v>0</v>
      </c>
      <c r="L83" s="82">
        <f>ROUND(E83*F83,2)</f>
        <v>0</v>
      </c>
      <c r="M83" s="82">
        <f>ROUND(E83*H83,2)</f>
        <v>0</v>
      </c>
      <c r="N83" s="82">
        <f>ROUND(E83*I83,2)</f>
        <v>0</v>
      </c>
      <c r="O83" s="82">
        <f>ROUND(E83*J83,2)</f>
        <v>0</v>
      </c>
      <c r="P83" s="81">
        <f>SUM(M83:O83)</f>
        <v>0</v>
      </c>
    </row>
    <row r="84" spans="1:16" s="14" customFormat="1" x14ac:dyDescent="0.25">
      <c r="A84" s="90">
        <v>72</v>
      </c>
      <c r="B84" s="121">
        <f t="shared" si="6"/>
        <v>0</v>
      </c>
      <c r="C84" s="55"/>
      <c r="D84" s="48"/>
      <c r="E84" s="141"/>
      <c r="F84" s="53">
        <f t="shared" si="4"/>
        <v>0</v>
      </c>
      <c r="G84" s="54">
        <f t="shared" si="5"/>
        <v>0</v>
      </c>
      <c r="H84" s="56"/>
      <c r="I84" s="56"/>
      <c r="J84" s="56"/>
      <c r="K84" s="56"/>
      <c r="L84" s="56"/>
      <c r="M84" s="56"/>
      <c r="N84" s="56"/>
      <c r="O84" s="56"/>
      <c r="P84" s="56"/>
    </row>
    <row r="85" spans="1:16" s="14" customFormat="1" x14ac:dyDescent="0.25">
      <c r="A85" s="90">
        <v>73</v>
      </c>
      <c r="B85" s="121">
        <f t="shared" si="6"/>
        <v>0</v>
      </c>
      <c r="C85" s="67"/>
      <c r="D85" s="135"/>
      <c r="E85" s="142"/>
      <c r="F85" s="53">
        <f t="shared" si="4"/>
        <v>0</v>
      </c>
      <c r="G85" s="54">
        <f t="shared" si="5"/>
        <v>0</v>
      </c>
      <c r="H85" s="76"/>
      <c r="I85" s="45"/>
      <c r="J85" s="57"/>
      <c r="K85" s="81">
        <f>SUM(H85:J85)</f>
        <v>0</v>
      </c>
      <c r="L85" s="82">
        <f>ROUND(E85*F85,2)</f>
        <v>0</v>
      </c>
      <c r="M85" s="82">
        <f>ROUND(E85*H85,2)</f>
        <v>0</v>
      </c>
      <c r="N85" s="82">
        <f>ROUND(E85*I85,2)</f>
        <v>0</v>
      </c>
      <c r="O85" s="82">
        <f>ROUND(E85*J85,2)</f>
        <v>0</v>
      </c>
      <c r="P85" s="81">
        <f>SUM(M85:O85)</f>
        <v>0</v>
      </c>
    </row>
    <row r="86" spans="1:16" s="14" customFormat="1" x14ac:dyDescent="0.25">
      <c r="A86" s="90">
        <v>74</v>
      </c>
      <c r="B86" s="121">
        <f t="shared" si="6"/>
        <v>0</v>
      </c>
      <c r="C86" s="60"/>
      <c r="D86" s="135"/>
      <c r="E86" s="142"/>
      <c r="F86" s="53">
        <f t="shared" si="4"/>
        <v>0</v>
      </c>
      <c r="G86" s="54">
        <f t="shared" si="5"/>
        <v>0</v>
      </c>
      <c r="H86" s="76"/>
      <c r="I86" s="45"/>
      <c r="J86" s="57"/>
      <c r="K86" s="81">
        <f>SUM(H86:J86)</f>
        <v>0</v>
      </c>
      <c r="L86" s="82">
        <f>ROUND(E86*F86,2)</f>
        <v>0</v>
      </c>
      <c r="M86" s="82">
        <f>ROUND(E86*H86,2)</f>
        <v>0</v>
      </c>
      <c r="N86" s="82">
        <f>ROUND(E86*I86,2)</f>
        <v>0</v>
      </c>
      <c r="O86" s="82">
        <f>ROUND(E86*J86,2)</f>
        <v>0</v>
      </c>
      <c r="P86" s="81">
        <f>SUM(M86:O86)</f>
        <v>0</v>
      </c>
    </row>
    <row r="87" spans="1:16" s="14" customFormat="1" x14ac:dyDescent="0.25">
      <c r="A87" s="90">
        <v>75</v>
      </c>
      <c r="B87" s="121">
        <f t="shared" si="6"/>
        <v>0</v>
      </c>
      <c r="C87" s="60"/>
      <c r="D87" s="135"/>
      <c r="E87" s="142"/>
      <c r="F87" s="53">
        <f t="shared" si="4"/>
        <v>0</v>
      </c>
      <c r="G87" s="54">
        <f t="shared" si="5"/>
        <v>0</v>
      </c>
      <c r="H87" s="76"/>
      <c r="I87" s="45"/>
      <c r="J87" s="57"/>
      <c r="K87" s="81">
        <f>SUM(H87:J87)</f>
        <v>0</v>
      </c>
      <c r="L87" s="82">
        <f>ROUND(E87*F87,2)</f>
        <v>0</v>
      </c>
      <c r="M87" s="82">
        <f>ROUND(E87*H87,2)</f>
        <v>0</v>
      </c>
      <c r="N87" s="82">
        <f>ROUND(E87*I87,2)</f>
        <v>0</v>
      </c>
      <c r="O87" s="82">
        <f>ROUND(E87*J87,2)</f>
        <v>0</v>
      </c>
      <c r="P87" s="81">
        <f>SUM(M87:O87)</f>
        <v>0</v>
      </c>
    </row>
    <row r="88" spans="1:16" s="14" customFormat="1" x14ac:dyDescent="0.25">
      <c r="A88" s="90">
        <v>76</v>
      </c>
      <c r="B88" s="121">
        <f t="shared" si="6"/>
        <v>0</v>
      </c>
      <c r="C88" s="55"/>
      <c r="D88" s="48"/>
      <c r="E88" s="141"/>
      <c r="F88" s="53">
        <f t="shared" si="4"/>
        <v>0</v>
      </c>
      <c r="G88" s="54">
        <f t="shared" si="5"/>
        <v>0</v>
      </c>
      <c r="H88" s="56"/>
      <c r="I88" s="56"/>
      <c r="J88" s="56"/>
      <c r="K88" s="56"/>
      <c r="L88" s="56"/>
      <c r="M88" s="56"/>
      <c r="N88" s="56"/>
      <c r="O88" s="56"/>
      <c r="P88" s="56"/>
    </row>
    <row r="89" spans="1:16" s="14" customFormat="1" x14ac:dyDescent="0.25">
      <c r="A89" s="90">
        <v>77</v>
      </c>
      <c r="B89" s="121">
        <f t="shared" si="6"/>
        <v>0</v>
      </c>
      <c r="C89" s="67"/>
      <c r="D89" s="135"/>
      <c r="E89" s="142"/>
      <c r="F89" s="53">
        <f t="shared" ref="F89:F152" si="7">IF(G89=5,H89/G89,)</f>
        <v>0</v>
      </c>
      <c r="G89" s="54">
        <f t="shared" si="5"/>
        <v>0</v>
      </c>
      <c r="H89" s="76"/>
      <c r="I89" s="45"/>
      <c r="J89" s="57"/>
      <c r="K89" s="81">
        <f>SUM(H89:J89)</f>
        <v>0</v>
      </c>
      <c r="L89" s="82">
        <f>ROUND(E89*F89,2)</f>
        <v>0</v>
      </c>
      <c r="M89" s="82">
        <f>ROUND(E89*H89,2)</f>
        <v>0</v>
      </c>
      <c r="N89" s="82">
        <f>ROUND(E89*I89,2)</f>
        <v>0</v>
      </c>
      <c r="O89" s="82">
        <f>ROUND(E89*J89,2)</f>
        <v>0</v>
      </c>
      <c r="P89" s="81">
        <f>SUM(M89:O89)</f>
        <v>0</v>
      </c>
    </row>
    <row r="90" spans="1:16" s="14" customFormat="1" x14ac:dyDescent="0.25">
      <c r="A90" s="90">
        <v>78</v>
      </c>
      <c r="B90" s="121">
        <f t="shared" si="6"/>
        <v>0</v>
      </c>
      <c r="C90" s="60"/>
      <c r="D90" s="135"/>
      <c r="E90" s="142"/>
      <c r="F90" s="53">
        <f t="shared" si="7"/>
        <v>0</v>
      </c>
      <c r="G90" s="54">
        <f t="shared" si="5"/>
        <v>0</v>
      </c>
      <c r="H90" s="76"/>
      <c r="I90" s="45"/>
      <c r="J90" s="57"/>
      <c r="K90" s="81">
        <f>SUM(H90:J90)</f>
        <v>0</v>
      </c>
      <c r="L90" s="82">
        <f>ROUND(E90*F90,2)</f>
        <v>0</v>
      </c>
      <c r="M90" s="82">
        <f>ROUND(E90*H90,2)</f>
        <v>0</v>
      </c>
      <c r="N90" s="82">
        <f>ROUND(E90*I90,2)</f>
        <v>0</v>
      </c>
      <c r="O90" s="82">
        <f>ROUND(E90*J90,2)</f>
        <v>0</v>
      </c>
      <c r="P90" s="81">
        <f>SUM(M90:O90)</f>
        <v>0</v>
      </c>
    </row>
    <row r="91" spans="1:16" s="14" customFormat="1" x14ac:dyDescent="0.25">
      <c r="A91" s="90">
        <v>79</v>
      </c>
      <c r="B91" s="121">
        <f t="shared" si="6"/>
        <v>0</v>
      </c>
      <c r="C91" s="60"/>
      <c r="D91" s="135"/>
      <c r="E91" s="142"/>
      <c r="F91" s="53">
        <f t="shared" si="7"/>
        <v>0</v>
      </c>
      <c r="G91" s="54">
        <f t="shared" si="5"/>
        <v>0</v>
      </c>
      <c r="H91" s="76"/>
      <c r="I91" s="45"/>
      <c r="J91" s="57"/>
      <c r="K91" s="81">
        <f>SUM(H91:J91)</f>
        <v>0</v>
      </c>
      <c r="L91" s="82">
        <f>ROUND(E91*F91,2)</f>
        <v>0</v>
      </c>
      <c r="M91" s="82">
        <f>ROUND(E91*H91,2)</f>
        <v>0</v>
      </c>
      <c r="N91" s="82">
        <f>ROUND(E91*I91,2)</f>
        <v>0</v>
      </c>
      <c r="O91" s="82">
        <f>ROUND(E91*J91,2)</f>
        <v>0</v>
      </c>
      <c r="P91" s="81">
        <f>SUM(M91:O91)</f>
        <v>0</v>
      </c>
    </row>
    <row r="92" spans="1:16" s="14" customFormat="1" x14ac:dyDescent="0.25">
      <c r="A92" s="90">
        <v>80</v>
      </c>
      <c r="B92" s="121">
        <f t="shared" si="6"/>
        <v>0</v>
      </c>
      <c r="C92" s="55"/>
      <c r="D92" s="48"/>
      <c r="E92" s="141"/>
      <c r="F92" s="53">
        <f t="shared" si="7"/>
        <v>0</v>
      </c>
      <c r="G92" s="54">
        <f t="shared" si="5"/>
        <v>0</v>
      </c>
      <c r="H92" s="56"/>
      <c r="I92" s="56"/>
      <c r="J92" s="56"/>
      <c r="K92" s="56"/>
      <c r="L92" s="56"/>
      <c r="M92" s="56"/>
      <c r="N92" s="56"/>
      <c r="O92" s="56"/>
      <c r="P92" s="56"/>
    </row>
    <row r="93" spans="1:16" s="14" customFormat="1" x14ac:dyDescent="0.25">
      <c r="A93" s="90">
        <v>81</v>
      </c>
      <c r="B93" s="121">
        <f t="shared" si="6"/>
        <v>0</v>
      </c>
      <c r="C93" s="67"/>
      <c r="D93" s="135"/>
      <c r="E93" s="142"/>
      <c r="F93" s="53">
        <f t="shared" si="7"/>
        <v>0</v>
      </c>
      <c r="G93" s="54">
        <f t="shared" si="5"/>
        <v>0</v>
      </c>
      <c r="H93" s="76"/>
      <c r="I93" s="45"/>
      <c r="J93" s="57"/>
      <c r="K93" s="81">
        <f>SUM(H93:J93)</f>
        <v>0</v>
      </c>
      <c r="L93" s="82">
        <f>ROUND(E93*F93,2)</f>
        <v>0</v>
      </c>
      <c r="M93" s="82">
        <f>ROUND(E93*H93,2)</f>
        <v>0</v>
      </c>
      <c r="N93" s="82">
        <f>ROUND(E93*I93,2)</f>
        <v>0</v>
      </c>
      <c r="O93" s="82">
        <f>ROUND(E93*J93,2)</f>
        <v>0</v>
      </c>
      <c r="P93" s="81">
        <f>SUM(M93:O93)</f>
        <v>0</v>
      </c>
    </row>
    <row r="94" spans="1:16" s="14" customFormat="1" x14ac:dyDescent="0.25">
      <c r="A94" s="90">
        <v>82</v>
      </c>
      <c r="B94" s="121">
        <f t="shared" si="6"/>
        <v>0</v>
      </c>
      <c r="C94" s="60"/>
      <c r="D94" s="135"/>
      <c r="E94" s="142"/>
      <c r="F94" s="53">
        <f t="shared" si="7"/>
        <v>0</v>
      </c>
      <c r="G94" s="54">
        <f t="shared" si="5"/>
        <v>0</v>
      </c>
      <c r="H94" s="76"/>
      <c r="I94" s="45"/>
      <c r="J94" s="57"/>
      <c r="K94" s="81">
        <f>SUM(H94:J94)</f>
        <v>0</v>
      </c>
      <c r="L94" s="82">
        <f>ROUND(E94*F94,2)</f>
        <v>0</v>
      </c>
      <c r="M94" s="82">
        <f>ROUND(E94*H94,2)</f>
        <v>0</v>
      </c>
      <c r="N94" s="82">
        <f>ROUND(E94*I94,2)</f>
        <v>0</v>
      </c>
      <c r="O94" s="82">
        <f>ROUND(E94*J94,2)</f>
        <v>0</v>
      </c>
      <c r="P94" s="81">
        <f>SUM(M94:O94)</f>
        <v>0</v>
      </c>
    </row>
    <row r="95" spans="1:16" s="14" customFormat="1" x14ac:dyDescent="0.25">
      <c r="A95" s="90">
        <v>83</v>
      </c>
      <c r="B95" s="121">
        <f t="shared" si="6"/>
        <v>0</v>
      </c>
      <c r="C95" s="60"/>
      <c r="D95" s="135"/>
      <c r="E95" s="142"/>
      <c r="F95" s="53">
        <f t="shared" si="7"/>
        <v>0</v>
      </c>
      <c r="G95" s="54">
        <f t="shared" si="5"/>
        <v>0</v>
      </c>
      <c r="H95" s="76"/>
      <c r="I95" s="45"/>
      <c r="J95" s="57"/>
      <c r="K95" s="81">
        <f>SUM(H95:J95)</f>
        <v>0</v>
      </c>
      <c r="L95" s="82">
        <f>ROUND(E95*F95,2)</f>
        <v>0</v>
      </c>
      <c r="M95" s="82">
        <f>ROUND(E95*H95,2)</f>
        <v>0</v>
      </c>
      <c r="N95" s="82">
        <f>ROUND(E95*I95,2)</f>
        <v>0</v>
      </c>
      <c r="O95" s="82">
        <f>ROUND(E95*J95,2)</f>
        <v>0</v>
      </c>
      <c r="P95" s="81">
        <f>SUM(M95:O95)</f>
        <v>0</v>
      </c>
    </row>
    <row r="96" spans="1:16" s="14" customFormat="1" x14ac:dyDescent="0.25">
      <c r="A96" s="90">
        <v>84</v>
      </c>
      <c r="B96" s="121">
        <f t="shared" si="6"/>
        <v>0</v>
      </c>
      <c r="C96" s="63"/>
      <c r="D96" s="48"/>
      <c r="E96" s="141"/>
      <c r="F96" s="53">
        <f t="shared" si="7"/>
        <v>0</v>
      </c>
      <c r="G96" s="54">
        <f t="shared" si="5"/>
        <v>0</v>
      </c>
      <c r="H96" s="56"/>
      <c r="I96" s="56"/>
      <c r="J96" s="56"/>
      <c r="K96" s="56"/>
      <c r="L96" s="56"/>
      <c r="M96" s="56"/>
      <c r="N96" s="56"/>
      <c r="O96" s="56"/>
      <c r="P96" s="56"/>
    </row>
    <row r="97" spans="1:16" s="14" customFormat="1" x14ac:dyDescent="0.25">
      <c r="A97" s="90">
        <v>85</v>
      </c>
      <c r="B97" s="121">
        <f t="shared" si="6"/>
        <v>0</v>
      </c>
      <c r="C97" s="55"/>
      <c r="D97" s="48"/>
      <c r="E97" s="141"/>
      <c r="F97" s="53">
        <f t="shared" si="7"/>
        <v>0</v>
      </c>
      <c r="G97" s="54">
        <f t="shared" si="5"/>
        <v>0</v>
      </c>
      <c r="H97" s="56"/>
      <c r="I97" s="56"/>
      <c r="J97" s="56"/>
      <c r="K97" s="56"/>
      <c r="L97" s="56"/>
      <c r="M97" s="56"/>
      <c r="N97" s="56"/>
      <c r="O97" s="56"/>
      <c r="P97" s="56"/>
    </row>
    <row r="98" spans="1:16" s="14" customFormat="1" x14ac:dyDescent="0.25">
      <c r="A98" s="90">
        <v>86</v>
      </c>
      <c r="B98" s="121">
        <f t="shared" si="6"/>
        <v>0</v>
      </c>
      <c r="C98" s="67"/>
      <c r="D98" s="135"/>
      <c r="E98" s="142"/>
      <c r="F98" s="53">
        <f t="shared" si="7"/>
        <v>0</v>
      </c>
      <c r="G98" s="54">
        <f t="shared" si="5"/>
        <v>0</v>
      </c>
      <c r="H98" s="76"/>
      <c r="I98" s="45"/>
      <c r="J98" s="57"/>
      <c r="K98" s="81">
        <f>SUM(H98:J98)</f>
        <v>0</v>
      </c>
      <c r="L98" s="82">
        <f>ROUND(E98*F98,2)</f>
        <v>0</v>
      </c>
      <c r="M98" s="82">
        <f>ROUND(E98*H98,2)</f>
        <v>0</v>
      </c>
      <c r="N98" s="82">
        <f>ROUND(E98*I98,2)</f>
        <v>0</v>
      </c>
      <c r="O98" s="82">
        <f>ROUND(E98*J98,2)</f>
        <v>0</v>
      </c>
      <c r="P98" s="81">
        <f>SUM(M98:O98)</f>
        <v>0</v>
      </c>
    </row>
    <row r="99" spans="1:16" s="14" customFormat="1" x14ac:dyDescent="0.25">
      <c r="A99" s="90">
        <v>87</v>
      </c>
      <c r="B99" s="121">
        <f t="shared" si="6"/>
        <v>0</v>
      </c>
      <c r="C99" s="60"/>
      <c r="D99" s="135"/>
      <c r="E99" s="142"/>
      <c r="F99" s="53">
        <f t="shared" si="7"/>
        <v>0</v>
      </c>
      <c r="G99" s="54">
        <f t="shared" si="5"/>
        <v>0</v>
      </c>
      <c r="H99" s="76"/>
      <c r="I99" s="45"/>
      <c r="J99" s="57"/>
      <c r="K99" s="81">
        <f>SUM(H99:J99)</f>
        <v>0</v>
      </c>
      <c r="L99" s="82">
        <f>ROUND(E99*F99,2)</f>
        <v>0</v>
      </c>
      <c r="M99" s="82">
        <f>ROUND(E99*H99,2)</f>
        <v>0</v>
      </c>
      <c r="N99" s="82">
        <f>ROUND(E99*I99,2)</f>
        <v>0</v>
      </c>
      <c r="O99" s="82">
        <f>ROUND(E99*J99,2)</f>
        <v>0</v>
      </c>
      <c r="P99" s="81">
        <f>SUM(M99:O99)</f>
        <v>0</v>
      </c>
    </row>
    <row r="100" spans="1:16" s="14" customFormat="1" x14ac:dyDescent="0.25">
      <c r="A100" s="90">
        <v>88</v>
      </c>
      <c r="B100" s="121">
        <f t="shared" si="6"/>
        <v>0</v>
      </c>
      <c r="C100" s="63"/>
      <c r="D100" s="135"/>
      <c r="E100" s="142"/>
      <c r="F100" s="53">
        <f t="shared" si="7"/>
        <v>0</v>
      </c>
      <c r="G100" s="54">
        <f t="shared" si="5"/>
        <v>0</v>
      </c>
      <c r="H100" s="76"/>
      <c r="I100" s="45"/>
      <c r="J100" s="57"/>
      <c r="K100" s="81"/>
      <c r="L100" s="82"/>
      <c r="M100" s="82"/>
      <c r="N100" s="82"/>
      <c r="O100" s="82"/>
      <c r="P100" s="81"/>
    </row>
    <row r="101" spans="1:16" s="14" customFormat="1" x14ac:dyDescent="0.25">
      <c r="A101" s="90">
        <v>89</v>
      </c>
      <c r="B101" s="121">
        <f t="shared" si="6"/>
        <v>0</v>
      </c>
      <c r="C101" s="60"/>
      <c r="D101" s="135"/>
      <c r="E101" s="142"/>
      <c r="F101" s="53">
        <f t="shared" si="7"/>
        <v>0</v>
      </c>
      <c r="G101" s="54">
        <f t="shared" si="5"/>
        <v>0</v>
      </c>
      <c r="H101" s="76"/>
      <c r="I101" s="45"/>
      <c r="J101" s="57"/>
      <c r="K101" s="81">
        <f>SUM(H101:J101)</f>
        <v>0</v>
      </c>
      <c r="L101" s="82">
        <f>ROUND(E101*F101,2)</f>
        <v>0</v>
      </c>
      <c r="M101" s="82">
        <f>ROUND(E101*H101,2)</f>
        <v>0</v>
      </c>
      <c r="N101" s="82">
        <f>ROUND(E101*I101,2)</f>
        <v>0</v>
      </c>
      <c r="O101" s="82">
        <f>ROUND(E101*J101,2)</f>
        <v>0</v>
      </c>
      <c r="P101" s="81">
        <f>SUM(M101:O101)</f>
        <v>0</v>
      </c>
    </row>
    <row r="102" spans="1:16" s="14" customFormat="1" x14ac:dyDescent="0.25">
      <c r="A102" s="90">
        <v>90</v>
      </c>
      <c r="B102" s="121">
        <f t="shared" si="6"/>
        <v>0</v>
      </c>
      <c r="C102" s="55"/>
      <c r="D102" s="48"/>
      <c r="E102" s="141"/>
      <c r="F102" s="53">
        <f t="shared" si="7"/>
        <v>0</v>
      </c>
      <c r="G102" s="54">
        <f t="shared" si="5"/>
        <v>0</v>
      </c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s="14" customFormat="1" x14ac:dyDescent="0.25">
      <c r="A103" s="90">
        <v>91</v>
      </c>
      <c r="B103" s="121">
        <f t="shared" si="6"/>
        <v>0</v>
      </c>
      <c r="C103" s="67"/>
      <c r="D103" s="135"/>
      <c r="E103" s="142"/>
      <c r="F103" s="53">
        <f t="shared" si="7"/>
        <v>0</v>
      </c>
      <c r="G103" s="54">
        <f t="shared" si="5"/>
        <v>0</v>
      </c>
      <c r="H103" s="76"/>
      <c r="I103" s="45"/>
      <c r="J103" s="57"/>
      <c r="K103" s="81">
        <f>SUM(H103:J103)</f>
        <v>0</v>
      </c>
      <c r="L103" s="82">
        <f>ROUND(E103*F103,2)</f>
        <v>0</v>
      </c>
      <c r="M103" s="82">
        <f>ROUND(E103*H103,2)</f>
        <v>0</v>
      </c>
      <c r="N103" s="82">
        <f>ROUND(E103*I103,2)</f>
        <v>0</v>
      </c>
      <c r="O103" s="82">
        <f>ROUND(E103*J103,2)</f>
        <v>0</v>
      </c>
      <c r="P103" s="81">
        <f>SUM(M103:O103)</f>
        <v>0</v>
      </c>
    </row>
    <row r="104" spans="1:16" s="14" customFormat="1" x14ac:dyDescent="0.25">
      <c r="A104" s="90">
        <v>92</v>
      </c>
      <c r="B104" s="121">
        <f t="shared" si="6"/>
        <v>0</v>
      </c>
      <c r="C104" s="60"/>
      <c r="D104" s="135"/>
      <c r="E104" s="142"/>
      <c r="F104" s="53">
        <f t="shared" si="7"/>
        <v>0</v>
      </c>
      <c r="G104" s="54">
        <f t="shared" si="5"/>
        <v>0</v>
      </c>
      <c r="H104" s="76"/>
      <c r="I104" s="45"/>
      <c r="J104" s="57"/>
      <c r="K104" s="81">
        <f>SUM(H104:J104)</f>
        <v>0</v>
      </c>
      <c r="L104" s="82">
        <f>ROUND(E104*F104,2)</f>
        <v>0</v>
      </c>
      <c r="M104" s="82">
        <f>ROUND(E104*H104,2)</f>
        <v>0</v>
      </c>
      <c r="N104" s="82">
        <f>ROUND(E104*I104,2)</f>
        <v>0</v>
      </c>
      <c r="O104" s="82">
        <f>ROUND(E104*J104,2)</f>
        <v>0</v>
      </c>
      <c r="P104" s="81">
        <f>SUM(M104:O104)</f>
        <v>0</v>
      </c>
    </row>
    <row r="105" spans="1:16" s="14" customFormat="1" x14ac:dyDescent="0.25">
      <c r="A105" s="90">
        <v>93</v>
      </c>
      <c r="B105" s="121">
        <f t="shared" si="6"/>
        <v>0</v>
      </c>
      <c r="C105" s="63"/>
      <c r="D105" s="135"/>
      <c r="E105" s="142"/>
      <c r="F105" s="53">
        <f t="shared" si="7"/>
        <v>0</v>
      </c>
      <c r="G105" s="54">
        <f t="shared" si="5"/>
        <v>0</v>
      </c>
      <c r="H105" s="76"/>
      <c r="I105" s="45"/>
      <c r="J105" s="57"/>
      <c r="K105" s="81"/>
      <c r="L105" s="82"/>
      <c r="M105" s="82"/>
      <c r="N105" s="82"/>
      <c r="O105" s="82"/>
      <c r="P105" s="81"/>
    </row>
    <row r="106" spans="1:16" s="14" customFormat="1" x14ac:dyDescent="0.25">
      <c r="A106" s="90">
        <v>94</v>
      </c>
      <c r="B106" s="121">
        <f t="shared" si="6"/>
        <v>0</v>
      </c>
      <c r="C106" s="60"/>
      <c r="D106" s="135"/>
      <c r="E106" s="142"/>
      <c r="F106" s="53">
        <f t="shared" si="7"/>
        <v>0</v>
      </c>
      <c r="G106" s="54">
        <f t="shared" si="5"/>
        <v>0</v>
      </c>
      <c r="H106" s="76"/>
      <c r="I106" s="45"/>
      <c r="J106" s="57"/>
      <c r="K106" s="81">
        <f>SUM(H106:J106)</f>
        <v>0</v>
      </c>
      <c r="L106" s="82">
        <f>ROUND(E106*F106,2)</f>
        <v>0</v>
      </c>
      <c r="M106" s="82">
        <f>ROUND(E106*H106,2)</f>
        <v>0</v>
      </c>
      <c r="N106" s="82">
        <f>ROUND(E106*I106,2)</f>
        <v>0</v>
      </c>
      <c r="O106" s="82">
        <f>ROUND(E106*J106,2)</f>
        <v>0</v>
      </c>
      <c r="P106" s="81">
        <f>SUM(M106:O106)</f>
        <v>0</v>
      </c>
    </row>
    <row r="107" spans="1:16" s="14" customFormat="1" x14ac:dyDescent="0.25">
      <c r="A107" s="90">
        <v>95</v>
      </c>
      <c r="B107" s="121">
        <f t="shared" si="6"/>
        <v>0</v>
      </c>
      <c r="C107" s="63"/>
      <c r="D107" s="135"/>
      <c r="E107" s="142"/>
      <c r="F107" s="53">
        <f t="shared" si="7"/>
        <v>0</v>
      </c>
      <c r="G107" s="54">
        <f t="shared" si="5"/>
        <v>0</v>
      </c>
      <c r="H107" s="76"/>
      <c r="I107" s="45"/>
      <c r="J107" s="57"/>
      <c r="K107" s="81"/>
      <c r="L107" s="82"/>
      <c r="M107" s="82"/>
      <c r="N107" s="82"/>
      <c r="O107" s="82"/>
      <c r="P107" s="81"/>
    </row>
    <row r="108" spans="1:16" s="14" customFormat="1" x14ac:dyDescent="0.25">
      <c r="A108" s="90">
        <v>96</v>
      </c>
      <c r="B108" s="121">
        <f t="shared" si="6"/>
        <v>0</v>
      </c>
      <c r="C108" s="55"/>
      <c r="D108" s="135"/>
      <c r="E108" s="142"/>
      <c r="F108" s="53">
        <f t="shared" si="7"/>
        <v>0</v>
      </c>
      <c r="G108" s="54">
        <f t="shared" si="5"/>
        <v>0</v>
      </c>
      <c r="H108" s="76"/>
      <c r="I108" s="45"/>
      <c r="J108" s="57"/>
      <c r="K108" s="81"/>
      <c r="L108" s="82"/>
      <c r="M108" s="82"/>
      <c r="N108" s="82"/>
      <c r="O108" s="82"/>
      <c r="P108" s="81"/>
    </row>
    <row r="109" spans="1:16" s="14" customFormat="1" x14ac:dyDescent="0.25">
      <c r="A109" s="90">
        <v>97</v>
      </c>
      <c r="B109" s="121">
        <f t="shared" si="6"/>
        <v>0</v>
      </c>
      <c r="C109" s="67"/>
      <c r="D109" s="135"/>
      <c r="E109" s="142"/>
      <c r="F109" s="53">
        <f t="shared" si="7"/>
        <v>0</v>
      </c>
      <c r="G109" s="54">
        <f t="shared" si="5"/>
        <v>0</v>
      </c>
      <c r="H109" s="76"/>
      <c r="I109" s="45"/>
      <c r="J109" s="57"/>
      <c r="K109" s="81">
        <f>SUM(H109:J109)</f>
        <v>0</v>
      </c>
      <c r="L109" s="82">
        <f>ROUND(E109*F109,2)</f>
        <v>0</v>
      </c>
      <c r="M109" s="82">
        <f>ROUND(E109*H109,2)</f>
        <v>0</v>
      </c>
      <c r="N109" s="82">
        <f>ROUND(E109*I109,2)</f>
        <v>0</v>
      </c>
      <c r="O109" s="82">
        <f>ROUND(E109*J109,2)</f>
        <v>0</v>
      </c>
      <c r="P109" s="81">
        <f>SUM(M109:O109)</f>
        <v>0</v>
      </c>
    </row>
    <row r="110" spans="1:16" s="14" customFormat="1" x14ac:dyDescent="0.25">
      <c r="A110" s="90">
        <v>98</v>
      </c>
      <c r="B110" s="121">
        <f t="shared" si="6"/>
        <v>0</v>
      </c>
      <c r="C110" s="60"/>
      <c r="D110" s="135"/>
      <c r="E110" s="142"/>
      <c r="F110" s="53">
        <f t="shared" si="7"/>
        <v>0</v>
      </c>
      <c r="G110" s="54">
        <f t="shared" si="5"/>
        <v>0</v>
      </c>
      <c r="H110" s="76"/>
      <c r="I110" s="45"/>
      <c r="J110" s="57"/>
      <c r="K110" s="81">
        <f>SUM(H110:J110)</f>
        <v>0</v>
      </c>
      <c r="L110" s="82">
        <f>ROUND(E110*F110,2)</f>
        <v>0</v>
      </c>
      <c r="M110" s="82">
        <f>ROUND(E110*H110,2)</f>
        <v>0</v>
      </c>
      <c r="N110" s="82">
        <f>ROUND(E110*I110,2)</f>
        <v>0</v>
      </c>
      <c r="O110" s="82">
        <f>ROUND(E110*J110,2)</f>
        <v>0</v>
      </c>
      <c r="P110" s="81">
        <f>SUM(M110:O110)</f>
        <v>0</v>
      </c>
    </row>
    <row r="111" spans="1:16" s="14" customFormat="1" x14ac:dyDescent="0.25">
      <c r="A111" s="90">
        <v>99</v>
      </c>
      <c r="B111" s="121">
        <f t="shared" si="6"/>
        <v>0</v>
      </c>
      <c r="C111" s="60"/>
      <c r="D111" s="135"/>
      <c r="E111" s="142"/>
      <c r="F111" s="53">
        <f t="shared" si="7"/>
        <v>0</v>
      </c>
      <c r="G111" s="54">
        <f t="shared" si="5"/>
        <v>0</v>
      </c>
      <c r="H111" s="76"/>
      <c r="I111" s="45"/>
      <c r="J111" s="57"/>
      <c r="K111" s="81">
        <f>SUM(H111:J111)</f>
        <v>0</v>
      </c>
      <c r="L111" s="82">
        <f>ROUND(E111*F111,2)</f>
        <v>0</v>
      </c>
      <c r="M111" s="82">
        <f>ROUND(E111*H111,2)</f>
        <v>0</v>
      </c>
      <c r="N111" s="82">
        <f>ROUND(E111*I111,2)</f>
        <v>0</v>
      </c>
      <c r="O111" s="82">
        <f>ROUND(E111*J111,2)</f>
        <v>0</v>
      </c>
      <c r="P111" s="81">
        <f>SUM(M111:O111)</f>
        <v>0</v>
      </c>
    </row>
    <row r="112" spans="1:16" s="14" customFormat="1" x14ac:dyDescent="0.25">
      <c r="A112" s="90">
        <v>100</v>
      </c>
      <c r="B112" s="121">
        <f t="shared" si="6"/>
        <v>0</v>
      </c>
      <c r="C112" s="55"/>
      <c r="D112" s="135"/>
      <c r="E112" s="142"/>
      <c r="F112" s="53">
        <f t="shared" si="7"/>
        <v>0</v>
      </c>
      <c r="G112" s="54">
        <f t="shared" si="5"/>
        <v>0</v>
      </c>
      <c r="H112" s="76"/>
      <c r="I112" s="45"/>
      <c r="J112" s="57"/>
      <c r="K112" s="81"/>
      <c r="L112" s="82"/>
      <c r="M112" s="82"/>
      <c r="N112" s="82"/>
      <c r="O112" s="82"/>
      <c r="P112" s="81"/>
    </row>
    <row r="113" spans="1:16" s="14" customFormat="1" x14ac:dyDescent="0.25">
      <c r="A113" s="90">
        <v>101</v>
      </c>
      <c r="B113" s="121">
        <f t="shared" si="6"/>
        <v>0</v>
      </c>
      <c r="C113" s="67"/>
      <c r="D113" s="135"/>
      <c r="E113" s="142"/>
      <c r="F113" s="53">
        <f t="shared" si="7"/>
        <v>0</v>
      </c>
      <c r="G113" s="54">
        <f t="shared" si="5"/>
        <v>0</v>
      </c>
      <c r="H113" s="76"/>
      <c r="I113" s="45"/>
      <c r="J113" s="57"/>
      <c r="K113" s="81">
        <f>SUM(H113:J113)</f>
        <v>0</v>
      </c>
      <c r="L113" s="82">
        <f>ROUND(E113*F113,2)</f>
        <v>0</v>
      </c>
      <c r="M113" s="82">
        <f>ROUND(E113*H113,2)</f>
        <v>0</v>
      </c>
      <c r="N113" s="82">
        <f>ROUND(E113*I113,2)</f>
        <v>0</v>
      </c>
      <c r="O113" s="82">
        <f>ROUND(E113*J113,2)</f>
        <v>0</v>
      </c>
      <c r="P113" s="81">
        <f>SUM(M113:O113)</f>
        <v>0</v>
      </c>
    </row>
    <row r="114" spans="1:16" s="14" customFormat="1" x14ac:dyDescent="0.25">
      <c r="A114" s="90">
        <v>102</v>
      </c>
      <c r="B114" s="121">
        <f t="shared" si="6"/>
        <v>0</v>
      </c>
      <c r="C114" s="60"/>
      <c r="D114" s="135"/>
      <c r="E114" s="142"/>
      <c r="F114" s="53">
        <f t="shared" si="7"/>
        <v>0</v>
      </c>
      <c r="G114" s="54">
        <f t="shared" si="5"/>
        <v>0</v>
      </c>
      <c r="H114" s="76"/>
      <c r="I114" s="45"/>
      <c r="J114" s="57"/>
      <c r="K114" s="81">
        <f>SUM(H114:J114)</f>
        <v>0</v>
      </c>
      <c r="L114" s="82">
        <f>ROUND(E114*F114,2)</f>
        <v>0</v>
      </c>
      <c r="M114" s="82">
        <f>ROUND(E114*H114,2)</f>
        <v>0</v>
      </c>
      <c r="N114" s="82">
        <f>ROUND(E114*I114,2)</f>
        <v>0</v>
      </c>
      <c r="O114" s="82">
        <f>ROUND(E114*J114,2)</f>
        <v>0</v>
      </c>
      <c r="P114" s="81">
        <f>SUM(M114:O114)</f>
        <v>0</v>
      </c>
    </row>
    <row r="115" spans="1:16" s="14" customFormat="1" x14ac:dyDescent="0.25">
      <c r="A115" s="90">
        <v>103</v>
      </c>
      <c r="B115" s="121">
        <f t="shared" si="6"/>
        <v>0</v>
      </c>
      <c r="C115" s="60"/>
      <c r="D115" s="135"/>
      <c r="E115" s="142"/>
      <c r="F115" s="53">
        <f t="shared" si="7"/>
        <v>0</v>
      </c>
      <c r="G115" s="54">
        <f t="shared" si="5"/>
        <v>0</v>
      </c>
      <c r="H115" s="76"/>
      <c r="I115" s="45"/>
      <c r="J115" s="57"/>
      <c r="K115" s="81">
        <f>SUM(H115:J115)</f>
        <v>0</v>
      </c>
      <c r="L115" s="82">
        <f>ROUND(E115*F115,2)</f>
        <v>0</v>
      </c>
      <c r="M115" s="82">
        <f>ROUND(E115*H115,2)</f>
        <v>0</v>
      </c>
      <c r="N115" s="82">
        <f>ROUND(E115*I115,2)</f>
        <v>0</v>
      </c>
      <c r="O115" s="82">
        <f>ROUND(E115*J115,2)</f>
        <v>0</v>
      </c>
      <c r="P115" s="81">
        <f>SUM(M115:O115)</f>
        <v>0</v>
      </c>
    </row>
    <row r="116" spans="1:16" s="14" customFormat="1" x14ac:dyDescent="0.25">
      <c r="A116" s="90">
        <v>104</v>
      </c>
      <c r="B116" s="121">
        <f t="shared" si="6"/>
        <v>0</v>
      </c>
      <c r="C116" s="63"/>
      <c r="D116" s="135"/>
      <c r="E116" s="142"/>
      <c r="F116" s="53">
        <f t="shared" si="7"/>
        <v>0</v>
      </c>
      <c r="G116" s="54">
        <f t="shared" si="5"/>
        <v>0</v>
      </c>
      <c r="H116" s="76"/>
      <c r="I116" s="45"/>
      <c r="J116" s="57"/>
      <c r="K116" s="81"/>
      <c r="L116" s="82"/>
      <c r="M116" s="82"/>
      <c r="N116" s="82"/>
      <c r="O116" s="82"/>
      <c r="P116" s="81"/>
    </row>
    <row r="117" spans="1:16" s="14" customFormat="1" x14ac:dyDescent="0.25">
      <c r="A117" s="90">
        <v>105</v>
      </c>
      <c r="B117" s="121">
        <f t="shared" si="6"/>
        <v>0</v>
      </c>
      <c r="C117" s="55"/>
      <c r="D117" s="135"/>
      <c r="E117" s="142"/>
      <c r="F117" s="53">
        <f t="shared" si="7"/>
        <v>0</v>
      </c>
      <c r="G117" s="54">
        <f t="shared" si="5"/>
        <v>0</v>
      </c>
      <c r="H117" s="76"/>
      <c r="I117" s="45"/>
      <c r="J117" s="57"/>
      <c r="K117" s="81"/>
      <c r="L117" s="82"/>
      <c r="M117" s="82"/>
      <c r="N117" s="82"/>
      <c r="O117" s="82"/>
      <c r="P117" s="81"/>
    </row>
    <row r="118" spans="1:16" s="14" customFormat="1" x14ac:dyDescent="0.25">
      <c r="A118" s="90">
        <v>106</v>
      </c>
      <c r="B118" s="121">
        <f t="shared" si="6"/>
        <v>0</v>
      </c>
      <c r="C118" s="60"/>
      <c r="D118" s="135"/>
      <c r="E118" s="140"/>
      <c r="F118" s="53">
        <f t="shared" si="7"/>
        <v>0</v>
      </c>
      <c r="G118" s="54">
        <f t="shared" si="5"/>
        <v>0</v>
      </c>
      <c r="H118" s="76"/>
      <c r="I118" s="45"/>
      <c r="J118" s="57"/>
      <c r="K118" s="81">
        <f t="shared" ref="K118:K124" si="8">SUM(H118:J118)</f>
        <v>0</v>
      </c>
      <c r="L118" s="82">
        <f t="shared" ref="L118:L124" si="9">ROUND(E118*F118,2)</f>
        <v>0</v>
      </c>
      <c r="M118" s="82">
        <f t="shared" ref="M118:M124" si="10">ROUND(E118*H118,2)</f>
        <v>0</v>
      </c>
      <c r="N118" s="82">
        <f t="shared" ref="N118:N124" si="11">ROUND(E118*I118,2)</f>
        <v>0</v>
      </c>
      <c r="O118" s="82">
        <f t="shared" ref="O118:O124" si="12">ROUND(E118*J118,2)</f>
        <v>0</v>
      </c>
      <c r="P118" s="81">
        <f t="shared" ref="P118:P124" si="13">SUM(M118:O118)</f>
        <v>0</v>
      </c>
    </row>
    <row r="119" spans="1:16" s="14" customFormat="1" x14ac:dyDescent="0.25">
      <c r="A119" s="90">
        <v>107</v>
      </c>
      <c r="B119" s="121">
        <f t="shared" si="6"/>
        <v>0</v>
      </c>
      <c r="C119" s="60"/>
      <c r="D119" s="135"/>
      <c r="E119" s="139"/>
      <c r="F119" s="53">
        <f t="shared" si="7"/>
        <v>0</v>
      </c>
      <c r="G119" s="54">
        <f t="shared" si="5"/>
        <v>0</v>
      </c>
      <c r="H119" s="76"/>
      <c r="I119" s="45"/>
      <c r="J119" s="57"/>
      <c r="K119" s="81">
        <f t="shared" si="8"/>
        <v>0</v>
      </c>
      <c r="L119" s="82">
        <f t="shared" si="9"/>
        <v>0</v>
      </c>
      <c r="M119" s="82">
        <f t="shared" si="10"/>
        <v>0</v>
      </c>
      <c r="N119" s="82">
        <f t="shared" si="11"/>
        <v>0</v>
      </c>
      <c r="O119" s="82">
        <f t="shared" si="12"/>
        <v>0</v>
      </c>
      <c r="P119" s="81">
        <f t="shared" si="13"/>
        <v>0</v>
      </c>
    </row>
    <row r="120" spans="1:16" s="14" customFormat="1" x14ac:dyDescent="0.25">
      <c r="A120" s="90">
        <v>108</v>
      </c>
      <c r="B120" s="121">
        <f t="shared" si="6"/>
        <v>0</v>
      </c>
      <c r="C120" s="60"/>
      <c r="D120" s="135"/>
      <c r="E120" s="139"/>
      <c r="F120" s="53">
        <f t="shared" si="7"/>
        <v>0</v>
      </c>
      <c r="G120" s="54">
        <f t="shared" si="5"/>
        <v>0</v>
      </c>
      <c r="H120" s="76"/>
      <c r="I120" s="45"/>
      <c r="J120" s="57"/>
      <c r="K120" s="81">
        <f t="shared" si="8"/>
        <v>0</v>
      </c>
      <c r="L120" s="82">
        <f t="shared" si="9"/>
        <v>0</v>
      </c>
      <c r="M120" s="82">
        <f t="shared" si="10"/>
        <v>0</v>
      </c>
      <c r="N120" s="82">
        <f t="shared" si="11"/>
        <v>0</v>
      </c>
      <c r="O120" s="82">
        <f t="shared" si="12"/>
        <v>0</v>
      </c>
      <c r="P120" s="81">
        <f t="shared" si="13"/>
        <v>0</v>
      </c>
    </row>
    <row r="121" spans="1:16" s="14" customFormat="1" x14ac:dyDescent="0.25">
      <c r="A121" s="90">
        <v>109</v>
      </c>
      <c r="B121" s="121">
        <f t="shared" si="6"/>
        <v>0</v>
      </c>
      <c r="C121" s="60"/>
      <c r="D121" s="135"/>
      <c r="E121" s="139"/>
      <c r="F121" s="53">
        <f t="shared" si="7"/>
        <v>0</v>
      </c>
      <c r="G121" s="54">
        <f t="shared" si="5"/>
        <v>0</v>
      </c>
      <c r="H121" s="76"/>
      <c r="I121" s="45"/>
      <c r="J121" s="57"/>
      <c r="K121" s="81">
        <f t="shared" si="8"/>
        <v>0</v>
      </c>
      <c r="L121" s="82">
        <f t="shared" si="9"/>
        <v>0</v>
      </c>
      <c r="M121" s="82">
        <f t="shared" si="10"/>
        <v>0</v>
      </c>
      <c r="N121" s="82">
        <f t="shared" si="11"/>
        <v>0</v>
      </c>
      <c r="O121" s="82">
        <f t="shared" si="12"/>
        <v>0</v>
      </c>
      <c r="P121" s="81">
        <f t="shared" si="13"/>
        <v>0</v>
      </c>
    </row>
    <row r="122" spans="1:16" s="14" customFormat="1" x14ac:dyDescent="0.25">
      <c r="A122" s="90">
        <v>110</v>
      </c>
      <c r="B122" s="121">
        <f t="shared" si="6"/>
        <v>0</v>
      </c>
      <c r="C122" s="60"/>
      <c r="D122" s="135"/>
      <c r="E122" s="139"/>
      <c r="F122" s="53">
        <f t="shared" si="7"/>
        <v>0</v>
      </c>
      <c r="G122" s="54">
        <f t="shared" si="5"/>
        <v>0</v>
      </c>
      <c r="H122" s="76"/>
      <c r="I122" s="45"/>
      <c r="J122" s="57"/>
      <c r="K122" s="81">
        <f t="shared" si="8"/>
        <v>0</v>
      </c>
      <c r="L122" s="82">
        <f t="shared" si="9"/>
        <v>0</v>
      </c>
      <c r="M122" s="82">
        <f t="shared" si="10"/>
        <v>0</v>
      </c>
      <c r="N122" s="82">
        <f t="shared" si="11"/>
        <v>0</v>
      </c>
      <c r="O122" s="82">
        <f t="shared" si="12"/>
        <v>0</v>
      </c>
      <c r="P122" s="81">
        <f t="shared" si="13"/>
        <v>0</v>
      </c>
    </row>
    <row r="123" spans="1:16" s="14" customFormat="1" x14ac:dyDescent="0.25">
      <c r="A123" s="90">
        <v>111</v>
      </c>
      <c r="B123" s="121">
        <f t="shared" si="6"/>
        <v>0</v>
      </c>
      <c r="C123" s="60"/>
      <c r="D123" s="135"/>
      <c r="E123" s="139"/>
      <c r="F123" s="53">
        <f t="shared" si="7"/>
        <v>0</v>
      </c>
      <c r="G123" s="54">
        <f t="shared" si="5"/>
        <v>0</v>
      </c>
      <c r="H123" s="76"/>
      <c r="I123" s="45"/>
      <c r="J123" s="57"/>
      <c r="K123" s="81">
        <f t="shared" si="8"/>
        <v>0</v>
      </c>
      <c r="L123" s="82">
        <f t="shared" si="9"/>
        <v>0</v>
      </c>
      <c r="M123" s="82">
        <f t="shared" si="10"/>
        <v>0</v>
      </c>
      <c r="N123" s="82">
        <f t="shared" si="11"/>
        <v>0</v>
      </c>
      <c r="O123" s="82">
        <f t="shared" si="12"/>
        <v>0</v>
      </c>
      <c r="P123" s="81">
        <f t="shared" si="13"/>
        <v>0</v>
      </c>
    </row>
    <row r="124" spans="1:16" s="14" customFormat="1" x14ac:dyDescent="0.25">
      <c r="A124" s="90">
        <v>112</v>
      </c>
      <c r="B124" s="121">
        <f t="shared" si="6"/>
        <v>0</v>
      </c>
      <c r="C124" s="60"/>
      <c r="D124" s="135"/>
      <c r="E124" s="139"/>
      <c r="F124" s="53">
        <f t="shared" si="7"/>
        <v>0</v>
      </c>
      <c r="G124" s="54">
        <f t="shared" si="5"/>
        <v>0</v>
      </c>
      <c r="H124" s="76"/>
      <c r="I124" s="45"/>
      <c r="J124" s="57"/>
      <c r="K124" s="81">
        <f t="shared" si="8"/>
        <v>0</v>
      </c>
      <c r="L124" s="82">
        <f t="shared" si="9"/>
        <v>0</v>
      </c>
      <c r="M124" s="82">
        <f t="shared" si="10"/>
        <v>0</v>
      </c>
      <c r="N124" s="82">
        <f t="shared" si="11"/>
        <v>0</v>
      </c>
      <c r="O124" s="82">
        <f t="shared" si="12"/>
        <v>0</v>
      </c>
      <c r="P124" s="81">
        <f t="shared" si="13"/>
        <v>0</v>
      </c>
    </row>
    <row r="125" spans="1:16" s="14" customFormat="1" x14ac:dyDescent="0.25">
      <c r="A125" s="90">
        <v>113</v>
      </c>
      <c r="B125" s="121">
        <f t="shared" si="6"/>
        <v>0</v>
      </c>
      <c r="C125" s="60"/>
      <c r="D125" s="135"/>
      <c r="E125" s="142"/>
      <c r="F125" s="53">
        <f t="shared" si="7"/>
        <v>0</v>
      </c>
      <c r="G125" s="54">
        <f t="shared" si="5"/>
        <v>0</v>
      </c>
      <c r="H125" s="76"/>
      <c r="I125" s="45"/>
      <c r="J125" s="57"/>
      <c r="K125" s="81">
        <f>SUM(H125:J125)</f>
        <v>0</v>
      </c>
      <c r="L125" s="82">
        <f>ROUND(E125*F125,2)</f>
        <v>0</v>
      </c>
      <c r="M125" s="82">
        <f>ROUND(E125*H125,2)</f>
        <v>0</v>
      </c>
      <c r="N125" s="82">
        <f>ROUND(E125*I125,2)</f>
        <v>0</v>
      </c>
      <c r="O125" s="82">
        <f>ROUND(E125*J125,2)</f>
        <v>0</v>
      </c>
      <c r="P125" s="81">
        <f>SUM(M125:O125)</f>
        <v>0</v>
      </c>
    </row>
    <row r="126" spans="1:16" s="14" customFormat="1" x14ac:dyDescent="0.25">
      <c r="A126" s="90">
        <v>114</v>
      </c>
      <c r="B126" s="121">
        <f t="shared" si="6"/>
        <v>0</v>
      </c>
      <c r="C126" s="60"/>
      <c r="D126" s="135"/>
      <c r="E126" s="142"/>
      <c r="F126" s="53">
        <f t="shared" si="7"/>
        <v>0</v>
      </c>
      <c r="G126" s="54">
        <f t="shared" si="5"/>
        <v>0</v>
      </c>
      <c r="H126" s="76"/>
      <c r="I126" s="45"/>
      <c r="J126" s="57"/>
      <c r="K126" s="81">
        <f>SUM(H126:J126)</f>
        <v>0</v>
      </c>
      <c r="L126" s="82">
        <f>ROUND(E126*F126,2)</f>
        <v>0</v>
      </c>
      <c r="M126" s="82">
        <f>ROUND(E126*H126,2)</f>
        <v>0</v>
      </c>
      <c r="N126" s="82">
        <f>ROUND(E126*I126,2)</f>
        <v>0</v>
      </c>
      <c r="O126" s="82">
        <f>ROUND(E126*J126,2)</f>
        <v>0</v>
      </c>
      <c r="P126" s="81">
        <f>SUM(M126:O126)</f>
        <v>0</v>
      </c>
    </row>
    <row r="127" spans="1:16" s="14" customFormat="1" x14ac:dyDescent="0.25">
      <c r="A127" s="90">
        <v>115</v>
      </c>
      <c r="B127" s="121">
        <f t="shared" si="6"/>
        <v>0</v>
      </c>
      <c r="C127" s="63"/>
      <c r="D127" s="135"/>
      <c r="E127" s="142"/>
      <c r="F127" s="53">
        <f t="shared" si="7"/>
        <v>0</v>
      </c>
      <c r="G127" s="54">
        <f t="shared" si="5"/>
        <v>0</v>
      </c>
      <c r="H127" s="76"/>
      <c r="I127" s="45"/>
      <c r="J127" s="57"/>
      <c r="K127" s="81"/>
      <c r="L127" s="82"/>
      <c r="M127" s="82"/>
      <c r="N127" s="82"/>
      <c r="O127" s="82"/>
      <c r="P127" s="81"/>
    </row>
    <row r="128" spans="1:16" s="14" customFormat="1" x14ac:dyDescent="0.25">
      <c r="A128" s="90">
        <v>116</v>
      </c>
      <c r="B128" s="121">
        <f t="shared" si="6"/>
        <v>0</v>
      </c>
      <c r="C128" s="60"/>
      <c r="D128" s="135"/>
      <c r="E128" s="142"/>
      <c r="F128" s="53">
        <f t="shared" si="7"/>
        <v>0</v>
      </c>
      <c r="G128" s="54">
        <f t="shared" si="5"/>
        <v>0</v>
      </c>
      <c r="H128" s="76"/>
      <c r="I128" s="45"/>
      <c r="J128" s="57"/>
      <c r="K128" s="81">
        <f>SUM(H128:J128)</f>
        <v>0</v>
      </c>
      <c r="L128" s="82">
        <f>ROUND(E128*F128,2)</f>
        <v>0</v>
      </c>
      <c r="M128" s="82">
        <f>ROUND(E128*H128,2)</f>
        <v>0</v>
      </c>
      <c r="N128" s="82">
        <f>ROUND(E128*I128,2)</f>
        <v>0</v>
      </c>
      <c r="O128" s="82">
        <f>ROUND(E128*J128,2)</f>
        <v>0</v>
      </c>
      <c r="P128" s="81">
        <f>SUM(M128:O128)</f>
        <v>0</v>
      </c>
    </row>
    <row r="129" spans="1:16" s="14" customFormat="1" x14ac:dyDescent="0.25">
      <c r="A129" s="90">
        <v>117</v>
      </c>
      <c r="B129" s="121">
        <f t="shared" si="6"/>
        <v>0</v>
      </c>
      <c r="C129" s="55"/>
      <c r="D129" s="135"/>
      <c r="E129" s="142"/>
      <c r="F129" s="53">
        <f t="shared" si="7"/>
        <v>0</v>
      </c>
      <c r="G129" s="54">
        <f t="shared" si="5"/>
        <v>0</v>
      </c>
      <c r="H129" s="76"/>
      <c r="I129" s="45"/>
      <c r="J129" s="57"/>
      <c r="K129" s="81"/>
      <c r="L129" s="82"/>
      <c r="M129" s="82"/>
      <c r="N129" s="82"/>
      <c r="O129" s="82"/>
      <c r="P129" s="81"/>
    </row>
    <row r="130" spans="1:16" s="14" customFormat="1" x14ac:dyDescent="0.25">
      <c r="A130" s="90">
        <v>118</v>
      </c>
      <c r="B130" s="121">
        <f t="shared" si="6"/>
        <v>0</v>
      </c>
      <c r="C130" s="60"/>
      <c r="D130" s="135"/>
      <c r="E130" s="140"/>
      <c r="F130" s="53">
        <f t="shared" si="7"/>
        <v>0</v>
      </c>
      <c r="G130" s="54">
        <f t="shared" si="5"/>
        <v>0</v>
      </c>
      <c r="H130" s="76"/>
      <c r="I130" s="45"/>
      <c r="J130" s="57"/>
      <c r="K130" s="81">
        <f t="shared" ref="K130:K136" si="14">SUM(H130:J130)</f>
        <v>0</v>
      </c>
      <c r="L130" s="82">
        <f t="shared" ref="L130:L136" si="15">ROUND(E130*F130,2)</f>
        <v>0</v>
      </c>
      <c r="M130" s="82">
        <f t="shared" ref="M130:M136" si="16">ROUND(E130*H130,2)</f>
        <v>0</v>
      </c>
      <c r="N130" s="82">
        <f t="shared" ref="N130:N136" si="17">ROUND(E130*I130,2)</f>
        <v>0</v>
      </c>
      <c r="O130" s="82">
        <f t="shared" ref="O130:O136" si="18">ROUND(E130*J130,2)</f>
        <v>0</v>
      </c>
      <c r="P130" s="81">
        <f t="shared" ref="P130:P136" si="19">SUM(M130:O130)</f>
        <v>0</v>
      </c>
    </row>
    <row r="131" spans="1:16" s="14" customFormat="1" x14ac:dyDescent="0.25">
      <c r="A131" s="90">
        <v>119</v>
      </c>
      <c r="B131" s="121">
        <f t="shared" si="6"/>
        <v>0</v>
      </c>
      <c r="C131" s="60"/>
      <c r="D131" s="135"/>
      <c r="E131" s="139"/>
      <c r="F131" s="53">
        <f t="shared" si="7"/>
        <v>0</v>
      </c>
      <c r="G131" s="54">
        <f t="shared" si="5"/>
        <v>0</v>
      </c>
      <c r="H131" s="76"/>
      <c r="I131" s="45"/>
      <c r="J131" s="57"/>
      <c r="K131" s="81">
        <f t="shared" si="14"/>
        <v>0</v>
      </c>
      <c r="L131" s="82">
        <f t="shared" si="15"/>
        <v>0</v>
      </c>
      <c r="M131" s="82">
        <f t="shared" si="16"/>
        <v>0</v>
      </c>
      <c r="N131" s="82">
        <f t="shared" si="17"/>
        <v>0</v>
      </c>
      <c r="O131" s="82">
        <f t="shared" si="18"/>
        <v>0</v>
      </c>
      <c r="P131" s="81">
        <f t="shared" si="19"/>
        <v>0</v>
      </c>
    </row>
    <row r="132" spans="1:16" s="14" customFormat="1" x14ac:dyDescent="0.25">
      <c r="A132" s="90">
        <v>120</v>
      </c>
      <c r="B132" s="121">
        <f t="shared" si="6"/>
        <v>0</v>
      </c>
      <c r="C132" s="60"/>
      <c r="D132" s="135"/>
      <c r="E132" s="139"/>
      <c r="F132" s="53">
        <f t="shared" si="7"/>
        <v>0</v>
      </c>
      <c r="G132" s="54">
        <f t="shared" si="5"/>
        <v>0</v>
      </c>
      <c r="H132" s="76"/>
      <c r="I132" s="45"/>
      <c r="J132" s="57"/>
      <c r="K132" s="81">
        <f t="shared" si="14"/>
        <v>0</v>
      </c>
      <c r="L132" s="82">
        <f t="shared" si="15"/>
        <v>0</v>
      </c>
      <c r="M132" s="82">
        <f t="shared" si="16"/>
        <v>0</v>
      </c>
      <c r="N132" s="82">
        <f t="shared" si="17"/>
        <v>0</v>
      </c>
      <c r="O132" s="82">
        <f t="shared" si="18"/>
        <v>0</v>
      </c>
      <c r="P132" s="81">
        <f t="shared" si="19"/>
        <v>0</v>
      </c>
    </row>
    <row r="133" spans="1:16" s="14" customFormat="1" x14ac:dyDescent="0.25">
      <c r="A133" s="90">
        <v>121</v>
      </c>
      <c r="B133" s="121">
        <f t="shared" si="6"/>
        <v>0</v>
      </c>
      <c r="C133" s="60"/>
      <c r="D133" s="135"/>
      <c r="E133" s="139"/>
      <c r="F133" s="53">
        <f t="shared" si="7"/>
        <v>0</v>
      </c>
      <c r="G133" s="54">
        <f t="shared" si="5"/>
        <v>0</v>
      </c>
      <c r="H133" s="76"/>
      <c r="I133" s="45"/>
      <c r="J133" s="57"/>
      <c r="K133" s="81">
        <f t="shared" si="14"/>
        <v>0</v>
      </c>
      <c r="L133" s="82">
        <f t="shared" si="15"/>
        <v>0</v>
      </c>
      <c r="M133" s="82">
        <f t="shared" si="16"/>
        <v>0</v>
      </c>
      <c r="N133" s="82">
        <f t="shared" si="17"/>
        <v>0</v>
      </c>
      <c r="O133" s="82">
        <f t="shared" si="18"/>
        <v>0</v>
      </c>
      <c r="P133" s="81">
        <f t="shared" si="19"/>
        <v>0</v>
      </c>
    </row>
    <row r="134" spans="1:16" s="14" customFormat="1" x14ac:dyDescent="0.25">
      <c r="A134" s="90">
        <v>122</v>
      </c>
      <c r="B134" s="121">
        <f t="shared" si="6"/>
        <v>0</v>
      </c>
      <c r="C134" s="60"/>
      <c r="D134" s="135"/>
      <c r="E134" s="139"/>
      <c r="F134" s="53">
        <f t="shared" si="7"/>
        <v>0</v>
      </c>
      <c r="G134" s="54">
        <f t="shared" si="5"/>
        <v>0</v>
      </c>
      <c r="H134" s="76"/>
      <c r="I134" s="45"/>
      <c r="J134" s="57"/>
      <c r="K134" s="81">
        <f t="shared" si="14"/>
        <v>0</v>
      </c>
      <c r="L134" s="82">
        <f t="shared" si="15"/>
        <v>0</v>
      </c>
      <c r="M134" s="82">
        <f t="shared" si="16"/>
        <v>0</v>
      </c>
      <c r="N134" s="82">
        <f t="shared" si="17"/>
        <v>0</v>
      </c>
      <c r="O134" s="82">
        <f t="shared" si="18"/>
        <v>0</v>
      </c>
      <c r="P134" s="81">
        <f t="shared" si="19"/>
        <v>0</v>
      </c>
    </row>
    <row r="135" spans="1:16" s="14" customFormat="1" x14ac:dyDescent="0.25">
      <c r="A135" s="90">
        <v>123</v>
      </c>
      <c r="B135" s="121">
        <f t="shared" si="6"/>
        <v>0</v>
      </c>
      <c r="C135" s="60"/>
      <c r="D135" s="135"/>
      <c r="E135" s="139"/>
      <c r="F135" s="53">
        <f t="shared" si="7"/>
        <v>0</v>
      </c>
      <c r="G135" s="54">
        <f t="shared" si="5"/>
        <v>0</v>
      </c>
      <c r="H135" s="76"/>
      <c r="I135" s="45"/>
      <c r="J135" s="57"/>
      <c r="K135" s="81">
        <f t="shared" si="14"/>
        <v>0</v>
      </c>
      <c r="L135" s="82">
        <f t="shared" si="15"/>
        <v>0</v>
      </c>
      <c r="M135" s="82">
        <f t="shared" si="16"/>
        <v>0</v>
      </c>
      <c r="N135" s="82">
        <f t="shared" si="17"/>
        <v>0</v>
      </c>
      <c r="O135" s="82">
        <f t="shared" si="18"/>
        <v>0</v>
      </c>
      <c r="P135" s="81">
        <f t="shared" si="19"/>
        <v>0</v>
      </c>
    </row>
    <row r="136" spans="1:16" s="14" customFormat="1" x14ac:dyDescent="0.25">
      <c r="A136" s="90">
        <v>124</v>
      </c>
      <c r="B136" s="121">
        <f t="shared" si="6"/>
        <v>0</v>
      </c>
      <c r="C136" s="60"/>
      <c r="D136" s="135"/>
      <c r="E136" s="139"/>
      <c r="F136" s="53">
        <f t="shared" si="7"/>
        <v>0</v>
      </c>
      <c r="G136" s="54">
        <f t="shared" si="5"/>
        <v>0</v>
      </c>
      <c r="H136" s="76"/>
      <c r="I136" s="45"/>
      <c r="J136" s="57"/>
      <c r="K136" s="81">
        <f t="shared" si="14"/>
        <v>0</v>
      </c>
      <c r="L136" s="82">
        <f t="shared" si="15"/>
        <v>0</v>
      </c>
      <c r="M136" s="82">
        <f t="shared" si="16"/>
        <v>0</v>
      </c>
      <c r="N136" s="82">
        <f t="shared" si="17"/>
        <v>0</v>
      </c>
      <c r="O136" s="82">
        <f t="shared" si="18"/>
        <v>0</v>
      </c>
      <c r="P136" s="81">
        <f t="shared" si="19"/>
        <v>0</v>
      </c>
    </row>
    <row r="137" spans="1:16" s="14" customFormat="1" x14ac:dyDescent="0.25">
      <c r="A137" s="90">
        <v>125</v>
      </c>
      <c r="B137" s="121">
        <f t="shared" si="6"/>
        <v>0</v>
      </c>
      <c r="C137" s="60"/>
      <c r="D137" s="135"/>
      <c r="E137" s="142"/>
      <c r="F137" s="53">
        <f t="shared" si="7"/>
        <v>0</v>
      </c>
      <c r="G137" s="54">
        <f t="shared" si="5"/>
        <v>0</v>
      </c>
      <c r="H137" s="76"/>
      <c r="I137" s="45"/>
      <c r="J137" s="57"/>
      <c r="K137" s="81">
        <f>SUM(H137:J137)</f>
        <v>0</v>
      </c>
      <c r="L137" s="82">
        <f>ROUND(E137*F137,2)</f>
        <v>0</v>
      </c>
      <c r="M137" s="82">
        <f>ROUND(E137*H137,2)</f>
        <v>0</v>
      </c>
      <c r="N137" s="82">
        <f>ROUND(E137*I137,2)</f>
        <v>0</v>
      </c>
      <c r="O137" s="82">
        <f>ROUND(E137*J137,2)</f>
        <v>0</v>
      </c>
      <c r="P137" s="81">
        <f>SUM(M137:O137)</f>
        <v>0</v>
      </c>
    </row>
    <row r="138" spans="1:16" s="14" customFormat="1" x14ac:dyDescent="0.25">
      <c r="A138" s="90">
        <v>126</v>
      </c>
      <c r="B138" s="121">
        <f t="shared" si="6"/>
        <v>0</v>
      </c>
      <c r="C138" s="60"/>
      <c r="D138" s="135"/>
      <c r="E138" s="142"/>
      <c r="F138" s="53">
        <f t="shared" si="7"/>
        <v>0</v>
      </c>
      <c r="G138" s="54">
        <f t="shared" si="5"/>
        <v>0</v>
      </c>
      <c r="H138" s="76"/>
      <c r="I138" s="45"/>
      <c r="J138" s="57"/>
      <c r="K138" s="81">
        <f>SUM(H138:J138)</f>
        <v>0</v>
      </c>
      <c r="L138" s="82">
        <f>ROUND(E138*F138,2)</f>
        <v>0</v>
      </c>
      <c r="M138" s="82">
        <f>ROUND(E138*H138,2)</f>
        <v>0</v>
      </c>
      <c r="N138" s="82">
        <f>ROUND(E138*I138,2)</f>
        <v>0</v>
      </c>
      <c r="O138" s="82">
        <f>ROUND(E138*J138,2)</f>
        <v>0</v>
      </c>
      <c r="P138" s="81">
        <f>SUM(M138:O138)</f>
        <v>0</v>
      </c>
    </row>
    <row r="139" spans="1:16" s="14" customFormat="1" x14ac:dyDescent="0.25">
      <c r="A139" s="90">
        <v>127</v>
      </c>
      <c r="B139" s="121">
        <f t="shared" si="6"/>
        <v>0</v>
      </c>
      <c r="C139" s="63"/>
      <c r="D139" s="135"/>
      <c r="E139" s="142"/>
      <c r="F139" s="53">
        <f t="shared" si="7"/>
        <v>0</v>
      </c>
      <c r="G139" s="54">
        <f t="shared" si="5"/>
        <v>0</v>
      </c>
      <c r="H139" s="76"/>
      <c r="I139" s="45"/>
      <c r="J139" s="57"/>
      <c r="K139" s="81"/>
      <c r="L139" s="82"/>
      <c r="M139" s="82"/>
      <c r="N139" s="82"/>
      <c r="O139" s="82"/>
      <c r="P139" s="81"/>
    </row>
    <row r="140" spans="1:16" s="14" customFormat="1" x14ac:dyDescent="0.25">
      <c r="A140" s="90">
        <v>128</v>
      </c>
      <c r="B140" s="121">
        <f t="shared" si="6"/>
        <v>0</v>
      </c>
      <c r="C140" s="60"/>
      <c r="D140" s="135"/>
      <c r="E140" s="142"/>
      <c r="F140" s="53">
        <f t="shared" si="7"/>
        <v>0</v>
      </c>
      <c r="G140" s="54">
        <f t="shared" si="5"/>
        <v>0</v>
      </c>
      <c r="H140" s="76"/>
      <c r="I140" s="45"/>
      <c r="J140" s="57"/>
      <c r="K140" s="81">
        <f>SUM(H140:J140)</f>
        <v>0</v>
      </c>
      <c r="L140" s="82">
        <f>ROUND(E140*F140,2)</f>
        <v>0</v>
      </c>
      <c r="M140" s="82">
        <f>ROUND(E140*H140,2)</f>
        <v>0</v>
      </c>
      <c r="N140" s="82">
        <f>ROUND(E140*I140,2)</f>
        <v>0</v>
      </c>
      <c r="O140" s="82">
        <f>ROUND(E140*J140,2)</f>
        <v>0</v>
      </c>
      <c r="P140" s="81">
        <f>SUM(M140:O140)</f>
        <v>0</v>
      </c>
    </row>
    <row r="141" spans="1:16" s="14" customFormat="1" x14ac:dyDescent="0.25">
      <c r="A141" s="90">
        <v>129</v>
      </c>
      <c r="B141" s="121">
        <f t="shared" si="6"/>
        <v>0</v>
      </c>
      <c r="C141" s="63"/>
      <c r="D141" s="135"/>
      <c r="E141" s="142"/>
      <c r="F141" s="53">
        <f t="shared" si="7"/>
        <v>0</v>
      </c>
      <c r="G141" s="54">
        <f t="shared" si="5"/>
        <v>0</v>
      </c>
      <c r="H141" s="76"/>
      <c r="I141" s="45"/>
      <c r="J141" s="57"/>
      <c r="K141" s="81"/>
      <c r="L141" s="82"/>
      <c r="M141" s="82"/>
      <c r="N141" s="82"/>
      <c r="O141" s="82"/>
      <c r="P141" s="81"/>
    </row>
    <row r="142" spans="1:16" s="14" customFormat="1" x14ac:dyDescent="0.25">
      <c r="A142" s="90">
        <v>130</v>
      </c>
      <c r="B142" s="121">
        <f t="shared" si="6"/>
        <v>0</v>
      </c>
      <c r="C142" s="55"/>
      <c r="D142" s="135"/>
      <c r="E142" s="142"/>
      <c r="F142" s="53">
        <f t="shared" si="7"/>
        <v>0</v>
      </c>
      <c r="G142" s="54">
        <f t="shared" si="5"/>
        <v>0</v>
      </c>
      <c r="H142" s="76"/>
      <c r="I142" s="45"/>
      <c r="J142" s="57"/>
      <c r="K142" s="81"/>
      <c r="L142" s="82"/>
      <c r="M142" s="82"/>
      <c r="N142" s="82"/>
      <c r="O142" s="82"/>
      <c r="P142" s="81"/>
    </row>
    <row r="143" spans="1:16" s="14" customFormat="1" x14ac:dyDescent="0.25">
      <c r="A143" s="90">
        <v>131</v>
      </c>
      <c r="B143" s="121">
        <f t="shared" si="6"/>
        <v>0</v>
      </c>
      <c r="C143" s="60"/>
      <c r="D143" s="135"/>
      <c r="E143" s="140"/>
      <c r="F143" s="53">
        <f t="shared" si="7"/>
        <v>0</v>
      </c>
      <c r="G143" s="54">
        <f t="shared" si="5"/>
        <v>0</v>
      </c>
      <c r="H143" s="76"/>
      <c r="I143" s="45"/>
      <c r="J143" s="57"/>
      <c r="K143" s="81">
        <f t="shared" ref="K143:K148" si="20">SUM(H143:J143)</f>
        <v>0</v>
      </c>
      <c r="L143" s="82">
        <f t="shared" ref="L143:L148" si="21">ROUND(E143*F143,2)</f>
        <v>0</v>
      </c>
      <c r="M143" s="82">
        <f t="shared" ref="M143:M148" si="22">ROUND(E143*H143,2)</f>
        <v>0</v>
      </c>
      <c r="N143" s="82">
        <f t="shared" ref="N143:N148" si="23">ROUND(E143*I143,2)</f>
        <v>0</v>
      </c>
      <c r="O143" s="82">
        <f t="shared" ref="O143:O148" si="24">ROUND(E143*J143,2)</f>
        <v>0</v>
      </c>
      <c r="P143" s="81">
        <f t="shared" ref="P143:P148" si="25">SUM(M143:O143)</f>
        <v>0</v>
      </c>
    </row>
    <row r="144" spans="1:16" s="14" customFormat="1" x14ac:dyDescent="0.25">
      <c r="A144" s="90">
        <v>132</v>
      </c>
      <c r="B144" s="121">
        <f t="shared" si="6"/>
        <v>0</v>
      </c>
      <c r="C144" s="60"/>
      <c r="D144" s="135"/>
      <c r="E144" s="140"/>
      <c r="F144" s="53">
        <f t="shared" si="7"/>
        <v>0</v>
      </c>
      <c r="G144" s="54">
        <f t="shared" ref="G144:G152" si="26">IF(H144&gt;0,5,)</f>
        <v>0</v>
      </c>
      <c r="H144" s="76"/>
      <c r="I144" s="45"/>
      <c r="J144" s="57"/>
      <c r="K144" s="81">
        <f t="shared" si="20"/>
        <v>0</v>
      </c>
      <c r="L144" s="82">
        <f t="shared" si="21"/>
        <v>0</v>
      </c>
      <c r="M144" s="82">
        <f t="shared" si="22"/>
        <v>0</v>
      </c>
      <c r="N144" s="82">
        <f t="shared" si="23"/>
        <v>0</v>
      </c>
      <c r="O144" s="82">
        <f t="shared" si="24"/>
        <v>0</v>
      </c>
      <c r="P144" s="81">
        <f t="shared" si="25"/>
        <v>0</v>
      </c>
    </row>
    <row r="145" spans="1:16" s="14" customFormat="1" x14ac:dyDescent="0.25">
      <c r="A145" s="90">
        <v>133</v>
      </c>
      <c r="B145" s="121">
        <f t="shared" si="6"/>
        <v>0</v>
      </c>
      <c r="C145" s="60"/>
      <c r="D145" s="135"/>
      <c r="E145" s="140"/>
      <c r="F145" s="53">
        <f t="shared" si="7"/>
        <v>0</v>
      </c>
      <c r="G145" s="54">
        <f t="shared" si="26"/>
        <v>0</v>
      </c>
      <c r="H145" s="76"/>
      <c r="I145" s="45"/>
      <c r="J145" s="57"/>
      <c r="K145" s="81">
        <f t="shared" si="20"/>
        <v>0</v>
      </c>
      <c r="L145" s="82">
        <f t="shared" si="21"/>
        <v>0</v>
      </c>
      <c r="M145" s="82">
        <f t="shared" si="22"/>
        <v>0</v>
      </c>
      <c r="N145" s="82">
        <f t="shared" si="23"/>
        <v>0</v>
      </c>
      <c r="O145" s="82">
        <f t="shared" si="24"/>
        <v>0</v>
      </c>
      <c r="P145" s="81">
        <f t="shared" si="25"/>
        <v>0</v>
      </c>
    </row>
    <row r="146" spans="1:16" s="14" customFormat="1" x14ac:dyDescent="0.25">
      <c r="A146" s="90">
        <v>134</v>
      </c>
      <c r="B146" s="121">
        <f t="shared" si="6"/>
        <v>0</v>
      </c>
      <c r="C146" s="60"/>
      <c r="D146" s="135"/>
      <c r="E146" s="140"/>
      <c r="F146" s="53">
        <f t="shared" si="7"/>
        <v>0</v>
      </c>
      <c r="G146" s="54">
        <f t="shared" si="26"/>
        <v>0</v>
      </c>
      <c r="H146" s="76"/>
      <c r="I146" s="45"/>
      <c r="J146" s="57"/>
      <c r="K146" s="81">
        <f t="shared" si="20"/>
        <v>0</v>
      </c>
      <c r="L146" s="82">
        <f t="shared" si="21"/>
        <v>0</v>
      </c>
      <c r="M146" s="82">
        <f t="shared" si="22"/>
        <v>0</v>
      </c>
      <c r="N146" s="82">
        <f t="shared" si="23"/>
        <v>0</v>
      </c>
      <c r="O146" s="82">
        <f t="shared" si="24"/>
        <v>0</v>
      </c>
      <c r="P146" s="81">
        <f t="shared" si="25"/>
        <v>0</v>
      </c>
    </row>
    <row r="147" spans="1:16" s="14" customFormat="1" x14ac:dyDescent="0.25">
      <c r="A147" s="90">
        <v>135</v>
      </c>
      <c r="B147" s="121">
        <f t="shared" ref="B147:B152" si="27">IF(G147=5,"L.c.",)</f>
        <v>0</v>
      </c>
      <c r="C147" s="60"/>
      <c r="D147" s="135"/>
      <c r="E147" s="140"/>
      <c r="F147" s="53">
        <f t="shared" si="7"/>
        <v>0</v>
      </c>
      <c r="G147" s="54">
        <f t="shared" si="26"/>
        <v>0</v>
      </c>
      <c r="H147" s="76"/>
      <c r="I147" s="45"/>
      <c r="J147" s="57"/>
      <c r="K147" s="81">
        <f t="shared" si="20"/>
        <v>0</v>
      </c>
      <c r="L147" s="82">
        <f t="shared" si="21"/>
        <v>0</v>
      </c>
      <c r="M147" s="82">
        <f t="shared" si="22"/>
        <v>0</v>
      </c>
      <c r="N147" s="82">
        <f t="shared" si="23"/>
        <v>0</v>
      </c>
      <c r="O147" s="82">
        <f t="shared" si="24"/>
        <v>0</v>
      </c>
      <c r="P147" s="81">
        <f t="shared" si="25"/>
        <v>0</v>
      </c>
    </row>
    <row r="148" spans="1:16" s="14" customFormat="1" x14ac:dyDescent="0.25">
      <c r="A148" s="90">
        <v>136</v>
      </c>
      <c r="B148" s="121">
        <f t="shared" si="27"/>
        <v>0</v>
      </c>
      <c r="C148" s="60"/>
      <c r="D148" s="135"/>
      <c r="E148" s="140"/>
      <c r="F148" s="53">
        <f t="shared" si="7"/>
        <v>0</v>
      </c>
      <c r="G148" s="54">
        <f t="shared" si="26"/>
        <v>0</v>
      </c>
      <c r="H148" s="76"/>
      <c r="I148" s="45"/>
      <c r="J148" s="57"/>
      <c r="K148" s="81">
        <f t="shared" si="20"/>
        <v>0</v>
      </c>
      <c r="L148" s="82">
        <f t="shared" si="21"/>
        <v>0</v>
      </c>
      <c r="M148" s="82">
        <f t="shared" si="22"/>
        <v>0</v>
      </c>
      <c r="N148" s="82">
        <f t="shared" si="23"/>
        <v>0</v>
      </c>
      <c r="O148" s="82">
        <f t="shared" si="24"/>
        <v>0</v>
      </c>
      <c r="P148" s="81">
        <f t="shared" si="25"/>
        <v>0</v>
      </c>
    </row>
    <row r="149" spans="1:16" s="14" customFormat="1" x14ac:dyDescent="0.25">
      <c r="A149" s="90">
        <v>137</v>
      </c>
      <c r="B149" s="121">
        <f t="shared" si="27"/>
        <v>0</v>
      </c>
      <c r="C149" s="60"/>
      <c r="D149" s="135"/>
      <c r="E149" s="140"/>
      <c r="F149" s="53">
        <f t="shared" si="7"/>
        <v>0</v>
      </c>
      <c r="G149" s="54">
        <f t="shared" si="26"/>
        <v>0</v>
      </c>
      <c r="H149" s="76"/>
      <c r="I149" s="45"/>
      <c r="J149" s="57"/>
      <c r="K149" s="81">
        <f>SUM(H149:J149)</f>
        <v>0</v>
      </c>
      <c r="L149" s="82">
        <f>ROUND(E149*F149,2)</f>
        <v>0</v>
      </c>
      <c r="M149" s="82">
        <f>ROUND(E149*H149,2)</f>
        <v>0</v>
      </c>
      <c r="N149" s="82">
        <f>ROUND(E149*I149,2)</f>
        <v>0</v>
      </c>
      <c r="O149" s="82">
        <f>ROUND(E149*J149,2)</f>
        <v>0</v>
      </c>
      <c r="P149" s="81">
        <f>SUM(M149:O149)</f>
        <v>0</v>
      </c>
    </row>
    <row r="150" spans="1:16" s="14" customFormat="1" x14ac:dyDescent="0.25">
      <c r="A150" s="90">
        <v>138</v>
      </c>
      <c r="B150" s="121">
        <f t="shared" si="27"/>
        <v>0</v>
      </c>
      <c r="C150" s="60"/>
      <c r="D150" s="135"/>
      <c r="E150" s="140"/>
      <c r="F150" s="53">
        <f t="shared" si="7"/>
        <v>0</v>
      </c>
      <c r="G150" s="54">
        <f t="shared" si="26"/>
        <v>0</v>
      </c>
      <c r="H150" s="76"/>
      <c r="I150" s="45"/>
      <c r="J150" s="57"/>
      <c r="K150" s="81">
        <f>SUM(H150:J150)</f>
        <v>0</v>
      </c>
      <c r="L150" s="82">
        <f>ROUND(E150*F150,2)</f>
        <v>0</v>
      </c>
      <c r="M150" s="82">
        <f>ROUND(E150*H150,2)</f>
        <v>0</v>
      </c>
      <c r="N150" s="82">
        <f>ROUND(E150*I150,2)</f>
        <v>0</v>
      </c>
      <c r="O150" s="82">
        <f>ROUND(E150*J150,2)</f>
        <v>0</v>
      </c>
      <c r="P150" s="81">
        <f>SUM(M150:O150)</f>
        <v>0</v>
      </c>
    </row>
    <row r="151" spans="1:16" s="14" customFormat="1" x14ac:dyDescent="0.25">
      <c r="A151" s="90">
        <v>139</v>
      </c>
      <c r="B151" s="121">
        <f t="shared" si="27"/>
        <v>0</v>
      </c>
      <c r="C151" s="63"/>
      <c r="D151" s="135"/>
      <c r="E151" s="142"/>
      <c r="F151" s="53">
        <f t="shared" si="7"/>
        <v>0</v>
      </c>
      <c r="G151" s="54">
        <f t="shared" si="26"/>
        <v>0</v>
      </c>
      <c r="H151" s="76"/>
      <c r="I151" s="45"/>
      <c r="J151" s="57"/>
      <c r="K151" s="81"/>
      <c r="L151" s="82"/>
      <c r="M151" s="82"/>
      <c r="N151" s="82"/>
      <c r="O151" s="82"/>
      <c r="P151" s="81"/>
    </row>
    <row r="152" spans="1:16" s="14" customFormat="1" x14ac:dyDescent="0.25">
      <c r="A152" s="90">
        <v>140</v>
      </c>
      <c r="B152" s="121">
        <f t="shared" si="27"/>
        <v>0</v>
      </c>
      <c r="C152" s="60"/>
      <c r="D152" s="135"/>
      <c r="E152" s="142"/>
      <c r="F152" s="53">
        <f t="shared" si="7"/>
        <v>0</v>
      </c>
      <c r="G152" s="54">
        <f t="shared" si="26"/>
        <v>0</v>
      </c>
      <c r="H152" s="76"/>
      <c r="I152" s="45"/>
      <c r="J152" s="57"/>
      <c r="K152" s="81">
        <f>SUM(H152:J152)</f>
        <v>0</v>
      </c>
      <c r="L152" s="82">
        <f>ROUND(E152*F152,2)</f>
        <v>0</v>
      </c>
      <c r="M152" s="82">
        <f>ROUND(E152*H152,2)</f>
        <v>0</v>
      </c>
      <c r="N152" s="82">
        <f>ROUND(E152*I152,2)</f>
        <v>0</v>
      </c>
      <c r="O152" s="82">
        <f>ROUND(E152*J152,2)</f>
        <v>0</v>
      </c>
      <c r="P152" s="81">
        <f>SUM(M152:O152)</f>
        <v>0</v>
      </c>
    </row>
    <row r="153" spans="1:16" s="14" customFormat="1" x14ac:dyDescent="0.25">
      <c r="A153" s="122"/>
      <c r="B153" s="122"/>
      <c r="C153" s="122"/>
      <c r="D153" s="130"/>
      <c r="E153" s="131"/>
      <c r="F153" s="123"/>
      <c r="G153" s="123"/>
      <c r="H153" s="77"/>
      <c r="I153" s="91"/>
      <c r="J153" s="91"/>
      <c r="K153" s="124"/>
      <c r="L153" s="124"/>
      <c r="M153" s="124"/>
      <c r="N153" s="124"/>
      <c r="O153" s="124"/>
      <c r="P153" s="124"/>
    </row>
    <row r="154" spans="1:16" x14ac:dyDescent="0.25">
      <c r="A154" s="204" t="s">
        <v>83</v>
      </c>
      <c r="B154" s="205"/>
      <c r="C154" s="205"/>
      <c r="D154" s="205"/>
      <c r="E154" s="205"/>
      <c r="F154" s="205"/>
      <c r="G154" s="205"/>
      <c r="H154" s="205"/>
      <c r="I154" s="205"/>
      <c r="J154" s="205"/>
      <c r="K154" s="226"/>
      <c r="L154" s="125">
        <f>SUM(L$13:L153)</f>
        <v>0</v>
      </c>
      <c r="M154" s="125">
        <f>SUM(M$13:M153)</f>
        <v>0</v>
      </c>
      <c r="N154" s="125">
        <f>SUM(N$13:N153)</f>
        <v>0</v>
      </c>
      <c r="O154" s="125">
        <f>SUM(O$13:O153)</f>
        <v>0</v>
      </c>
      <c r="P154" s="125">
        <f>SUM(P$13:P153)</f>
        <v>0</v>
      </c>
    </row>
    <row r="155" spans="1:16" x14ac:dyDescent="0.25">
      <c r="A155" s="204" t="s">
        <v>84</v>
      </c>
      <c r="B155" s="205"/>
      <c r="C155" s="205"/>
      <c r="D155" s="205"/>
      <c r="E155" s="205"/>
      <c r="F155" s="205"/>
      <c r="G155" s="205"/>
      <c r="H155" s="205"/>
      <c r="I155" s="205"/>
      <c r="J155" s="226"/>
      <c r="K155" s="126">
        <v>0.05</v>
      </c>
      <c r="L155" s="125"/>
      <c r="M155" s="125"/>
      <c r="N155" s="125">
        <f>ROUND(N154*K155,2)</f>
        <v>0</v>
      </c>
      <c r="O155" s="125"/>
      <c r="P155" s="125">
        <f>SUM(M155:O155)</f>
        <v>0</v>
      </c>
    </row>
    <row r="156" spans="1:16" x14ac:dyDescent="0.25">
      <c r="A156" s="204" t="s">
        <v>9</v>
      </c>
      <c r="B156" s="205"/>
      <c r="C156" s="205"/>
      <c r="D156" s="205"/>
      <c r="E156" s="205"/>
      <c r="F156" s="205"/>
      <c r="G156" s="205"/>
      <c r="H156" s="205"/>
      <c r="I156" s="205"/>
      <c r="J156" s="205"/>
      <c r="K156" s="226"/>
      <c r="L156" s="125">
        <f>SUM(L154:L155)</f>
        <v>0</v>
      </c>
      <c r="M156" s="125">
        <f>SUM(M154:M155)</f>
        <v>0</v>
      </c>
      <c r="N156" s="125">
        <f>SUM(N154:N155)</f>
        <v>0</v>
      </c>
      <c r="O156" s="125">
        <f>SUM(O154:O155)</f>
        <v>0</v>
      </c>
      <c r="P156" s="125">
        <f>SUM(P154:P155)</f>
        <v>0</v>
      </c>
    </row>
    <row r="157" spans="1:16" x14ac:dyDescent="0.25">
      <c r="E157" s="22"/>
      <c r="I157" s="19"/>
      <c r="J157" s="19"/>
      <c r="K157" s="19"/>
      <c r="L157" s="19"/>
      <c r="M157" s="19"/>
      <c r="N157" s="19"/>
      <c r="O157" s="19"/>
    </row>
    <row r="158" spans="1:16" x14ac:dyDescent="0.25">
      <c r="C158" s="11"/>
      <c r="D158" s="38"/>
      <c r="E158" s="22"/>
      <c r="F158" s="29"/>
      <c r="G158" s="29"/>
      <c r="H158" s="29"/>
      <c r="I158" s="29"/>
      <c r="J158" s="11"/>
      <c r="K158" s="26"/>
      <c r="L158" s="11"/>
      <c r="M158" s="19"/>
    </row>
    <row r="159" spans="1:16" x14ac:dyDescent="0.2">
      <c r="C159" s="110" t="s">
        <v>81</v>
      </c>
      <c r="D159" s="132"/>
      <c r="E159" s="108"/>
      <c r="F159" s="29"/>
      <c r="G159" s="29"/>
      <c r="H159" s="85"/>
      <c r="I159" s="114" t="s">
        <v>0</v>
      </c>
      <c r="J159" s="14"/>
      <c r="K159" s="2"/>
      <c r="L159" s="11"/>
      <c r="M159" s="19"/>
      <c r="N159" s="19"/>
      <c r="O159" s="19"/>
    </row>
    <row r="160" spans="1:16" x14ac:dyDescent="0.25">
      <c r="C160" s="111"/>
      <c r="D160" s="133"/>
      <c r="E160" s="133" t="str">
        <f>CONCATENATE(Sheet!$I$6,"  /  ",Sheet!$I$9,"  /")</f>
        <v>Jānis Tupreinis  /  05.06.2014  /</v>
      </c>
      <c r="I160" s="116"/>
      <c r="J160" s="116"/>
      <c r="K160" s="117"/>
      <c r="L160" s="117"/>
      <c r="M160" s="117"/>
      <c r="N160" s="117"/>
      <c r="O160" s="118" t="str">
        <f>CONCATENATE(Sheet!$I$7," sert.nr. ",Sheet!$I$8,"  /  ",Sheet!$I$9,"  /")</f>
        <v>Jānis Matisons sert.nr. 20-993  /  05.06.2014  /</v>
      </c>
    </row>
    <row r="161" spans="3:15" ht="13.5" x14ac:dyDescent="0.25">
      <c r="C161" s="206" t="s">
        <v>82</v>
      </c>
      <c r="D161" s="206"/>
      <c r="E161" s="206"/>
      <c r="I161" s="225" t="s">
        <v>82</v>
      </c>
      <c r="J161" s="225"/>
      <c r="K161" s="225"/>
      <c r="L161" s="225"/>
      <c r="M161" s="225"/>
      <c r="N161" s="225"/>
      <c r="O161" s="225"/>
    </row>
    <row r="162" spans="3:15" x14ac:dyDescent="0.2">
      <c r="C162" s="1"/>
      <c r="D162" s="134"/>
      <c r="E162" s="134"/>
      <c r="I162" s="19"/>
      <c r="J162" s="19"/>
      <c r="K162" s="19"/>
      <c r="L162" s="19"/>
      <c r="M162" s="19"/>
      <c r="N162" s="19"/>
      <c r="O162" s="19"/>
    </row>
    <row r="163" spans="3:15" x14ac:dyDescent="0.2">
      <c r="C163" s="1"/>
      <c r="D163" s="134"/>
      <c r="E163" s="134"/>
      <c r="I163" s="19"/>
      <c r="J163" s="19"/>
      <c r="K163" s="19"/>
      <c r="L163" s="19"/>
      <c r="M163" s="19"/>
      <c r="N163" s="19"/>
      <c r="O163" s="19"/>
    </row>
  </sheetData>
  <protectedRanges>
    <protectedRange password="CB6D" sqref="D151 D127 D139" name="Range1_1_1_1_1_1_5_1_1_1_1"/>
    <protectedRange password="CB6D" sqref="D60 D117 D13:D14 D129 D142 D49 D54 D44" name="Range1_1_1_1_1_1_5_1_1_1_1_1"/>
    <protectedRange password="CB6D" sqref="D149 D17 D21 D25 D29 D33 D37 D41 D63 D67 D72 D78 D82 D86 D90 D94 D110 D114 D137 D125" name="Range1_1_1_1_1_1_5_1_1_1_1_2_1_1"/>
    <protectedRange password="CB6D" sqref="D144 D119:D120 D131:D132" name="Range1_1_1_1_1_1_4_1_1_1_6"/>
    <protectedRange password="CB6D" sqref="D143 D118 D130" name="Range1_1_1_1_1_1_4_10"/>
    <protectedRange password="CB6D" sqref="D30 D34 D38 D42:D43 D18 D22 D26 D64 D68 D73 D79 D83 D87 D91 D95 D111 D115 D138 D126 D150" name="Range1_1_1_1_1_1_5_1_1_1_1_2"/>
    <protectedRange password="CB6D" sqref="D46:D47 D51:D52 D56:D57 D99:D100 D104:D105" name="Range1_1_1_1_1_1_5_1_1_1_1_3"/>
    <protectedRange password="CB6D" sqref="D48 D53 D58 D101 D106" name="Range1_1_1_1_1_1_5_1_1_1_1_1_1"/>
    <protectedRange password="CB6D" sqref="D74" name="Range1_1_1_1_1_1_5_1_1_1_1_4"/>
    <protectedRange password="CB6D" sqref="D75" name="Range1_1_1_1_1_1_5_1_1_1_1_1_2"/>
    <protectedRange password="CB6D" sqref="D153" name="Range1_1_1_1_1_1_1_1"/>
  </protectedRanges>
  <mergeCells count="13">
    <mergeCell ref="C161:E161"/>
    <mergeCell ref="I161:O161"/>
    <mergeCell ref="A154:K154"/>
    <mergeCell ref="A155:J155"/>
    <mergeCell ref="A156:K156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19" customWidth="1"/>
    <col min="3" max="3" width="38" style="19" customWidth="1"/>
    <col min="4" max="4" width="7.85546875" style="22" customWidth="1"/>
    <col min="5" max="5" width="7.85546875" style="23" customWidth="1"/>
    <col min="6" max="7" width="7.85546875" style="19" customWidth="1"/>
    <col min="8" max="8" width="9.42578125" style="19" customWidth="1"/>
    <col min="9" max="10" width="9.42578125" style="24" customWidth="1"/>
    <col min="11" max="11" width="9.140625" style="24" customWidth="1"/>
    <col min="12" max="12" width="9" style="24" customWidth="1"/>
    <col min="13" max="15" width="9.42578125" style="24" customWidth="1"/>
    <col min="16" max="16" width="11.140625" style="19" customWidth="1"/>
    <col min="17" max="253" width="9.140625" style="19"/>
    <col min="254" max="254" width="4.42578125" style="19" customWidth="1"/>
    <col min="255" max="255" width="31.7109375" style="19" customWidth="1"/>
    <col min="256" max="256" width="7.5703125" style="19" customWidth="1"/>
    <col min="257" max="257" width="11" style="19" customWidth="1"/>
    <col min="258" max="267" width="9.7109375" style="19" customWidth="1"/>
    <col min="268" max="268" width="11" style="19" customWidth="1"/>
    <col min="269" max="269" width="10.28515625" style="19" customWidth="1"/>
    <col min="270" max="270" width="12.7109375" style="19" bestFit="1" customWidth="1"/>
    <col min="271" max="509" width="9.140625" style="19"/>
    <col min="510" max="510" width="4.42578125" style="19" customWidth="1"/>
    <col min="511" max="511" width="31.7109375" style="19" customWidth="1"/>
    <col min="512" max="512" width="7.5703125" style="19" customWidth="1"/>
    <col min="513" max="513" width="11" style="19" customWidth="1"/>
    <col min="514" max="523" width="9.7109375" style="19" customWidth="1"/>
    <col min="524" max="524" width="11" style="19" customWidth="1"/>
    <col min="525" max="525" width="10.28515625" style="19" customWidth="1"/>
    <col min="526" max="526" width="12.7109375" style="19" bestFit="1" customWidth="1"/>
    <col min="527" max="765" width="9.140625" style="19"/>
    <col min="766" max="766" width="4.42578125" style="19" customWidth="1"/>
    <col min="767" max="767" width="31.7109375" style="19" customWidth="1"/>
    <col min="768" max="768" width="7.5703125" style="19" customWidth="1"/>
    <col min="769" max="769" width="11" style="19" customWidth="1"/>
    <col min="770" max="779" width="9.7109375" style="19" customWidth="1"/>
    <col min="780" max="780" width="11" style="19" customWidth="1"/>
    <col min="781" max="781" width="10.28515625" style="19" customWidth="1"/>
    <col min="782" max="782" width="12.7109375" style="19" bestFit="1" customWidth="1"/>
    <col min="783" max="1021" width="9.140625" style="19"/>
    <col min="1022" max="1022" width="4.42578125" style="19" customWidth="1"/>
    <col min="1023" max="1023" width="31.7109375" style="19" customWidth="1"/>
    <col min="1024" max="1024" width="7.5703125" style="19" customWidth="1"/>
    <col min="1025" max="1025" width="11" style="19" customWidth="1"/>
    <col min="1026" max="1035" width="9.7109375" style="19" customWidth="1"/>
    <col min="1036" max="1036" width="11" style="19" customWidth="1"/>
    <col min="1037" max="1037" width="10.28515625" style="19" customWidth="1"/>
    <col min="1038" max="1038" width="12.7109375" style="19" bestFit="1" customWidth="1"/>
    <col min="1039" max="1277" width="9.140625" style="19"/>
    <col min="1278" max="1278" width="4.42578125" style="19" customWidth="1"/>
    <col min="1279" max="1279" width="31.7109375" style="19" customWidth="1"/>
    <col min="1280" max="1280" width="7.5703125" style="19" customWidth="1"/>
    <col min="1281" max="1281" width="11" style="19" customWidth="1"/>
    <col min="1282" max="1291" width="9.7109375" style="19" customWidth="1"/>
    <col min="1292" max="1292" width="11" style="19" customWidth="1"/>
    <col min="1293" max="1293" width="10.28515625" style="19" customWidth="1"/>
    <col min="1294" max="1294" width="12.7109375" style="19" bestFit="1" customWidth="1"/>
    <col min="1295" max="1533" width="9.140625" style="19"/>
    <col min="1534" max="1534" width="4.42578125" style="19" customWidth="1"/>
    <col min="1535" max="1535" width="31.7109375" style="19" customWidth="1"/>
    <col min="1536" max="1536" width="7.5703125" style="19" customWidth="1"/>
    <col min="1537" max="1537" width="11" style="19" customWidth="1"/>
    <col min="1538" max="1547" width="9.7109375" style="19" customWidth="1"/>
    <col min="1548" max="1548" width="11" style="19" customWidth="1"/>
    <col min="1549" max="1549" width="10.28515625" style="19" customWidth="1"/>
    <col min="1550" max="1550" width="12.7109375" style="19" bestFit="1" customWidth="1"/>
    <col min="1551" max="1789" width="9.140625" style="19"/>
    <col min="1790" max="1790" width="4.42578125" style="19" customWidth="1"/>
    <col min="1791" max="1791" width="31.7109375" style="19" customWidth="1"/>
    <col min="1792" max="1792" width="7.5703125" style="19" customWidth="1"/>
    <col min="1793" max="1793" width="11" style="19" customWidth="1"/>
    <col min="1794" max="1803" width="9.7109375" style="19" customWidth="1"/>
    <col min="1804" max="1804" width="11" style="19" customWidth="1"/>
    <col min="1805" max="1805" width="10.28515625" style="19" customWidth="1"/>
    <col min="1806" max="1806" width="12.7109375" style="19" bestFit="1" customWidth="1"/>
    <col min="1807" max="2045" width="9.140625" style="19"/>
    <col min="2046" max="2046" width="4.42578125" style="19" customWidth="1"/>
    <col min="2047" max="2047" width="31.7109375" style="19" customWidth="1"/>
    <col min="2048" max="2048" width="7.5703125" style="19" customWidth="1"/>
    <col min="2049" max="2049" width="11" style="19" customWidth="1"/>
    <col min="2050" max="2059" width="9.7109375" style="19" customWidth="1"/>
    <col min="2060" max="2060" width="11" style="19" customWidth="1"/>
    <col min="2061" max="2061" width="10.28515625" style="19" customWidth="1"/>
    <col min="2062" max="2062" width="12.7109375" style="19" bestFit="1" customWidth="1"/>
    <col min="2063" max="2301" width="9.140625" style="19"/>
    <col min="2302" max="2302" width="4.42578125" style="19" customWidth="1"/>
    <col min="2303" max="2303" width="31.7109375" style="19" customWidth="1"/>
    <col min="2304" max="2304" width="7.5703125" style="19" customWidth="1"/>
    <col min="2305" max="2305" width="11" style="19" customWidth="1"/>
    <col min="2306" max="2315" width="9.7109375" style="19" customWidth="1"/>
    <col min="2316" max="2316" width="11" style="19" customWidth="1"/>
    <col min="2317" max="2317" width="10.28515625" style="19" customWidth="1"/>
    <col min="2318" max="2318" width="12.7109375" style="19" bestFit="1" customWidth="1"/>
    <col min="2319" max="2557" width="9.140625" style="19"/>
    <col min="2558" max="2558" width="4.42578125" style="19" customWidth="1"/>
    <col min="2559" max="2559" width="31.7109375" style="19" customWidth="1"/>
    <col min="2560" max="2560" width="7.5703125" style="19" customWidth="1"/>
    <col min="2561" max="2561" width="11" style="19" customWidth="1"/>
    <col min="2562" max="2571" width="9.7109375" style="19" customWidth="1"/>
    <col min="2572" max="2572" width="11" style="19" customWidth="1"/>
    <col min="2573" max="2573" width="10.28515625" style="19" customWidth="1"/>
    <col min="2574" max="2574" width="12.7109375" style="19" bestFit="1" customWidth="1"/>
    <col min="2575" max="2813" width="9.140625" style="19"/>
    <col min="2814" max="2814" width="4.42578125" style="19" customWidth="1"/>
    <col min="2815" max="2815" width="31.7109375" style="19" customWidth="1"/>
    <col min="2816" max="2816" width="7.5703125" style="19" customWidth="1"/>
    <col min="2817" max="2817" width="11" style="19" customWidth="1"/>
    <col min="2818" max="2827" width="9.7109375" style="19" customWidth="1"/>
    <col min="2828" max="2828" width="11" style="19" customWidth="1"/>
    <col min="2829" max="2829" width="10.28515625" style="19" customWidth="1"/>
    <col min="2830" max="2830" width="12.7109375" style="19" bestFit="1" customWidth="1"/>
    <col min="2831" max="3069" width="9.140625" style="19"/>
    <col min="3070" max="3070" width="4.42578125" style="19" customWidth="1"/>
    <col min="3071" max="3071" width="31.7109375" style="19" customWidth="1"/>
    <col min="3072" max="3072" width="7.5703125" style="19" customWidth="1"/>
    <col min="3073" max="3073" width="11" style="19" customWidth="1"/>
    <col min="3074" max="3083" width="9.7109375" style="19" customWidth="1"/>
    <col min="3084" max="3084" width="11" style="19" customWidth="1"/>
    <col min="3085" max="3085" width="10.28515625" style="19" customWidth="1"/>
    <col min="3086" max="3086" width="12.7109375" style="19" bestFit="1" customWidth="1"/>
    <col min="3087" max="3325" width="9.140625" style="19"/>
    <col min="3326" max="3326" width="4.42578125" style="19" customWidth="1"/>
    <col min="3327" max="3327" width="31.7109375" style="19" customWidth="1"/>
    <col min="3328" max="3328" width="7.5703125" style="19" customWidth="1"/>
    <col min="3329" max="3329" width="11" style="19" customWidth="1"/>
    <col min="3330" max="3339" width="9.7109375" style="19" customWidth="1"/>
    <col min="3340" max="3340" width="11" style="19" customWidth="1"/>
    <col min="3341" max="3341" width="10.28515625" style="19" customWidth="1"/>
    <col min="3342" max="3342" width="12.7109375" style="19" bestFit="1" customWidth="1"/>
    <col min="3343" max="3581" width="9.140625" style="19"/>
    <col min="3582" max="3582" width="4.42578125" style="19" customWidth="1"/>
    <col min="3583" max="3583" width="31.7109375" style="19" customWidth="1"/>
    <col min="3584" max="3584" width="7.5703125" style="19" customWidth="1"/>
    <col min="3585" max="3585" width="11" style="19" customWidth="1"/>
    <col min="3586" max="3595" width="9.7109375" style="19" customWidth="1"/>
    <col min="3596" max="3596" width="11" style="19" customWidth="1"/>
    <col min="3597" max="3597" width="10.28515625" style="19" customWidth="1"/>
    <col min="3598" max="3598" width="12.7109375" style="19" bestFit="1" customWidth="1"/>
    <col min="3599" max="3837" width="9.140625" style="19"/>
    <col min="3838" max="3838" width="4.42578125" style="19" customWidth="1"/>
    <col min="3839" max="3839" width="31.7109375" style="19" customWidth="1"/>
    <col min="3840" max="3840" width="7.5703125" style="19" customWidth="1"/>
    <col min="3841" max="3841" width="11" style="19" customWidth="1"/>
    <col min="3842" max="3851" width="9.7109375" style="19" customWidth="1"/>
    <col min="3852" max="3852" width="11" style="19" customWidth="1"/>
    <col min="3853" max="3853" width="10.28515625" style="19" customWidth="1"/>
    <col min="3854" max="3854" width="12.7109375" style="19" bestFit="1" customWidth="1"/>
    <col min="3855" max="4093" width="9.140625" style="19"/>
    <col min="4094" max="4094" width="4.42578125" style="19" customWidth="1"/>
    <col min="4095" max="4095" width="31.7109375" style="19" customWidth="1"/>
    <col min="4096" max="4096" width="7.5703125" style="19" customWidth="1"/>
    <col min="4097" max="4097" width="11" style="19" customWidth="1"/>
    <col min="4098" max="4107" width="9.7109375" style="19" customWidth="1"/>
    <col min="4108" max="4108" width="11" style="19" customWidth="1"/>
    <col min="4109" max="4109" width="10.28515625" style="19" customWidth="1"/>
    <col min="4110" max="4110" width="12.7109375" style="19" bestFit="1" customWidth="1"/>
    <col min="4111" max="4349" width="9.140625" style="19"/>
    <col min="4350" max="4350" width="4.42578125" style="19" customWidth="1"/>
    <col min="4351" max="4351" width="31.7109375" style="19" customWidth="1"/>
    <col min="4352" max="4352" width="7.5703125" style="19" customWidth="1"/>
    <col min="4353" max="4353" width="11" style="19" customWidth="1"/>
    <col min="4354" max="4363" width="9.7109375" style="19" customWidth="1"/>
    <col min="4364" max="4364" width="11" style="19" customWidth="1"/>
    <col min="4365" max="4365" width="10.28515625" style="19" customWidth="1"/>
    <col min="4366" max="4366" width="12.7109375" style="19" bestFit="1" customWidth="1"/>
    <col min="4367" max="4605" width="9.140625" style="19"/>
    <col min="4606" max="4606" width="4.42578125" style="19" customWidth="1"/>
    <col min="4607" max="4607" width="31.7109375" style="19" customWidth="1"/>
    <col min="4608" max="4608" width="7.5703125" style="19" customWidth="1"/>
    <col min="4609" max="4609" width="11" style="19" customWidth="1"/>
    <col min="4610" max="4619" width="9.7109375" style="19" customWidth="1"/>
    <col min="4620" max="4620" width="11" style="19" customWidth="1"/>
    <col min="4621" max="4621" width="10.28515625" style="19" customWidth="1"/>
    <col min="4622" max="4622" width="12.7109375" style="19" bestFit="1" customWidth="1"/>
    <col min="4623" max="4861" width="9.140625" style="19"/>
    <col min="4862" max="4862" width="4.42578125" style="19" customWidth="1"/>
    <col min="4863" max="4863" width="31.7109375" style="19" customWidth="1"/>
    <col min="4864" max="4864" width="7.5703125" style="19" customWidth="1"/>
    <col min="4865" max="4865" width="11" style="19" customWidth="1"/>
    <col min="4866" max="4875" width="9.7109375" style="19" customWidth="1"/>
    <col min="4876" max="4876" width="11" style="19" customWidth="1"/>
    <col min="4877" max="4877" width="10.28515625" style="19" customWidth="1"/>
    <col min="4878" max="4878" width="12.7109375" style="19" bestFit="1" customWidth="1"/>
    <col min="4879" max="5117" width="9.140625" style="19"/>
    <col min="5118" max="5118" width="4.42578125" style="19" customWidth="1"/>
    <col min="5119" max="5119" width="31.7109375" style="19" customWidth="1"/>
    <col min="5120" max="5120" width="7.5703125" style="19" customWidth="1"/>
    <col min="5121" max="5121" width="11" style="19" customWidth="1"/>
    <col min="5122" max="5131" width="9.7109375" style="19" customWidth="1"/>
    <col min="5132" max="5132" width="11" style="19" customWidth="1"/>
    <col min="5133" max="5133" width="10.28515625" style="19" customWidth="1"/>
    <col min="5134" max="5134" width="12.7109375" style="19" bestFit="1" customWidth="1"/>
    <col min="5135" max="5373" width="9.140625" style="19"/>
    <col min="5374" max="5374" width="4.42578125" style="19" customWidth="1"/>
    <col min="5375" max="5375" width="31.7109375" style="19" customWidth="1"/>
    <col min="5376" max="5376" width="7.5703125" style="19" customWidth="1"/>
    <col min="5377" max="5377" width="11" style="19" customWidth="1"/>
    <col min="5378" max="5387" width="9.7109375" style="19" customWidth="1"/>
    <col min="5388" max="5388" width="11" style="19" customWidth="1"/>
    <col min="5389" max="5389" width="10.28515625" style="19" customWidth="1"/>
    <col min="5390" max="5390" width="12.7109375" style="19" bestFit="1" customWidth="1"/>
    <col min="5391" max="5629" width="9.140625" style="19"/>
    <col min="5630" max="5630" width="4.42578125" style="19" customWidth="1"/>
    <col min="5631" max="5631" width="31.7109375" style="19" customWidth="1"/>
    <col min="5632" max="5632" width="7.5703125" style="19" customWidth="1"/>
    <col min="5633" max="5633" width="11" style="19" customWidth="1"/>
    <col min="5634" max="5643" width="9.7109375" style="19" customWidth="1"/>
    <col min="5644" max="5644" width="11" style="19" customWidth="1"/>
    <col min="5645" max="5645" width="10.28515625" style="19" customWidth="1"/>
    <col min="5646" max="5646" width="12.7109375" style="19" bestFit="1" customWidth="1"/>
    <col min="5647" max="5885" width="9.140625" style="19"/>
    <col min="5886" max="5886" width="4.42578125" style="19" customWidth="1"/>
    <col min="5887" max="5887" width="31.7109375" style="19" customWidth="1"/>
    <col min="5888" max="5888" width="7.5703125" style="19" customWidth="1"/>
    <col min="5889" max="5889" width="11" style="19" customWidth="1"/>
    <col min="5890" max="5899" width="9.7109375" style="19" customWidth="1"/>
    <col min="5900" max="5900" width="11" style="19" customWidth="1"/>
    <col min="5901" max="5901" width="10.28515625" style="19" customWidth="1"/>
    <col min="5902" max="5902" width="12.7109375" style="19" bestFit="1" customWidth="1"/>
    <col min="5903" max="6141" width="9.140625" style="19"/>
    <col min="6142" max="6142" width="4.42578125" style="19" customWidth="1"/>
    <col min="6143" max="6143" width="31.7109375" style="19" customWidth="1"/>
    <col min="6144" max="6144" width="7.5703125" style="19" customWidth="1"/>
    <col min="6145" max="6145" width="11" style="19" customWidth="1"/>
    <col min="6146" max="6155" width="9.7109375" style="19" customWidth="1"/>
    <col min="6156" max="6156" width="11" style="19" customWidth="1"/>
    <col min="6157" max="6157" width="10.28515625" style="19" customWidth="1"/>
    <col min="6158" max="6158" width="12.7109375" style="19" bestFit="1" customWidth="1"/>
    <col min="6159" max="6397" width="9.140625" style="19"/>
    <col min="6398" max="6398" width="4.42578125" style="19" customWidth="1"/>
    <col min="6399" max="6399" width="31.7109375" style="19" customWidth="1"/>
    <col min="6400" max="6400" width="7.5703125" style="19" customWidth="1"/>
    <col min="6401" max="6401" width="11" style="19" customWidth="1"/>
    <col min="6402" max="6411" width="9.7109375" style="19" customWidth="1"/>
    <col min="6412" max="6412" width="11" style="19" customWidth="1"/>
    <col min="6413" max="6413" width="10.28515625" style="19" customWidth="1"/>
    <col min="6414" max="6414" width="12.7109375" style="19" bestFit="1" customWidth="1"/>
    <col min="6415" max="6653" width="9.140625" style="19"/>
    <col min="6654" max="6654" width="4.42578125" style="19" customWidth="1"/>
    <col min="6655" max="6655" width="31.7109375" style="19" customWidth="1"/>
    <col min="6656" max="6656" width="7.5703125" style="19" customWidth="1"/>
    <col min="6657" max="6657" width="11" style="19" customWidth="1"/>
    <col min="6658" max="6667" width="9.7109375" style="19" customWidth="1"/>
    <col min="6668" max="6668" width="11" style="19" customWidth="1"/>
    <col min="6669" max="6669" width="10.28515625" style="19" customWidth="1"/>
    <col min="6670" max="6670" width="12.7109375" style="19" bestFit="1" customWidth="1"/>
    <col min="6671" max="6909" width="9.140625" style="19"/>
    <col min="6910" max="6910" width="4.42578125" style="19" customWidth="1"/>
    <col min="6911" max="6911" width="31.7109375" style="19" customWidth="1"/>
    <col min="6912" max="6912" width="7.5703125" style="19" customWidth="1"/>
    <col min="6913" max="6913" width="11" style="19" customWidth="1"/>
    <col min="6914" max="6923" width="9.7109375" style="19" customWidth="1"/>
    <col min="6924" max="6924" width="11" style="19" customWidth="1"/>
    <col min="6925" max="6925" width="10.28515625" style="19" customWidth="1"/>
    <col min="6926" max="6926" width="12.7109375" style="19" bestFit="1" customWidth="1"/>
    <col min="6927" max="7165" width="9.140625" style="19"/>
    <col min="7166" max="7166" width="4.42578125" style="19" customWidth="1"/>
    <col min="7167" max="7167" width="31.7109375" style="19" customWidth="1"/>
    <col min="7168" max="7168" width="7.5703125" style="19" customWidth="1"/>
    <col min="7169" max="7169" width="11" style="19" customWidth="1"/>
    <col min="7170" max="7179" width="9.7109375" style="19" customWidth="1"/>
    <col min="7180" max="7180" width="11" style="19" customWidth="1"/>
    <col min="7181" max="7181" width="10.28515625" style="19" customWidth="1"/>
    <col min="7182" max="7182" width="12.7109375" style="19" bestFit="1" customWidth="1"/>
    <col min="7183" max="7421" width="9.140625" style="19"/>
    <col min="7422" max="7422" width="4.42578125" style="19" customWidth="1"/>
    <col min="7423" max="7423" width="31.7109375" style="19" customWidth="1"/>
    <col min="7424" max="7424" width="7.5703125" style="19" customWidth="1"/>
    <col min="7425" max="7425" width="11" style="19" customWidth="1"/>
    <col min="7426" max="7435" width="9.7109375" style="19" customWidth="1"/>
    <col min="7436" max="7436" width="11" style="19" customWidth="1"/>
    <col min="7437" max="7437" width="10.28515625" style="19" customWidth="1"/>
    <col min="7438" max="7438" width="12.7109375" style="19" bestFit="1" customWidth="1"/>
    <col min="7439" max="7677" width="9.140625" style="19"/>
    <col min="7678" max="7678" width="4.42578125" style="19" customWidth="1"/>
    <col min="7679" max="7679" width="31.7109375" style="19" customWidth="1"/>
    <col min="7680" max="7680" width="7.5703125" style="19" customWidth="1"/>
    <col min="7681" max="7681" width="11" style="19" customWidth="1"/>
    <col min="7682" max="7691" width="9.7109375" style="19" customWidth="1"/>
    <col min="7692" max="7692" width="11" style="19" customWidth="1"/>
    <col min="7693" max="7693" width="10.28515625" style="19" customWidth="1"/>
    <col min="7694" max="7694" width="12.7109375" style="19" bestFit="1" customWidth="1"/>
    <col min="7695" max="7933" width="9.140625" style="19"/>
    <col min="7934" max="7934" width="4.42578125" style="19" customWidth="1"/>
    <col min="7935" max="7935" width="31.7109375" style="19" customWidth="1"/>
    <col min="7936" max="7936" width="7.5703125" style="19" customWidth="1"/>
    <col min="7937" max="7937" width="11" style="19" customWidth="1"/>
    <col min="7938" max="7947" width="9.7109375" style="19" customWidth="1"/>
    <col min="7948" max="7948" width="11" style="19" customWidth="1"/>
    <col min="7949" max="7949" width="10.28515625" style="19" customWidth="1"/>
    <col min="7950" max="7950" width="12.7109375" style="19" bestFit="1" customWidth="1"/>
    <col min="7951" max="8189" width="9.140625" style="19"/>
    <col min="8190" max="8190" width="4.42578125" style="19" customWidth="1"/>
    <col min="8191" max="8191" width="31.7109375" style="19" customWidth="1"/>
    <col min="8192" max="8192" width="7.5703125" style="19" customWidth="1"/>
    <col min="8193" max="8193" width="11" style="19" customWidth="1"/>
    <col min="8194" max="8203" width="9.7109375" style="19" customWidth="1"/>
    <col min="8204" max="8204" width="11" style="19" customWidth="1"/>
    <col min="8205" max="8205" width="10.28515625" style="19" customWidth="1"/>
    <col min="8206" max="8206" width="12.7109375" style="19" bestFit="1" customWidth="1"/>
    <col min="8207" max="8445" width="9.140625" style="19"/>
    <col min="8446" max="8446" width="4.42578125" style="19" customWidth="1"/>
    <col min="8447" max="8447" width="31.7109375" style="19" customWidth="1"/>
    <col min="8448" max="8448" width="7.5703125" style="19" customWidth="1"/>
    <col min="8449" max="8449" width="11" style="19" customWidth="1"/>
    <col min="8450" max="8459" width="9.7109375" style="19" customWidth="1"/>
    <col min="8460" max="8460" width="11" style="19" customWidth="1"/>
    <col min="8461" max="8461" width="10.28515625" style="19" customWidth="1"/>
    <col min="8462" max="8462" width="12.7109375" style="19" bestFit="1" customWidth="1"/>
    <col min="8463" max="8701" width="9.140625" style="19"/>
    <col min="8702" max="8702" width="4.42578125" style="19" customWidth="1"/>
    <col min="8703" max="8703" width="31.7109375" style="19" customWidth="1"/>
    <col min="8704" max="8704" width="7.5703125" style="19" customWidth="1"/>
    <col min="8705" max="8705" width="11" style="19" customWidth="1"/>
    <col min="8706" max="8715" width="9.7109375" style="19" customWidth="1"/>
    <col min="8716" max="8716" width="11" style="19" customWidth="1"/>
    <col min="8717" max="8717" width="10.28515625" style="19" customWidth="1"/>
    <col min="8718" max="8718" width="12.7109375" style="19" bestFit="1" customWidth="1"/>
    <col min="8719" max="8957" width="9.140625" style="19"/>
    <col min="8958" max="8958" width="4.42578125" style="19" customWidth="1"/>
    <col min="8959" max="8959" width="31.7109375" style="19" customWidth="1"/>
    <col min="8960" max="8960" width="7.5703125" style="19" customWidth="1"/>
    <col min="8961" max="8961" width="11" style="19" customWidth="1"/>
    <col min="8962" max="8971" width="9.7109375" style="19" customWidth="1"/>
    <col min="8972" max="8972" width="11" style="19" customWidth="1"/>
    <col min="8973" max="8973" width="10.28515625" style="19" customWidth="1"/>
    <col min="8974" max="8974" width="12.7109375" style="19" bestFit="1" customWidth="1"/>
    <col min="8975" max="9213" width="9.140625" style="19"/>
    <col min="9214" max="9214" width="4.42578125" style="19" customWidth="1"/>
    <col min="9215" max="9215" width="31.7109375" style="19" customWidth="1"/>
    <col min="9216" max="9216" width="7.5703125" style="19" customWidth="1"/>
    <col min="9217" max="9217" width="11" style="19" customWidth="1"/>
    <col min="9218" max="9227" width="9.7109375" style="19" customWidth="1"/>
    <col min="9228" max="9228" width="11" style="19" customWidth="1"/>
    <col min="9229" max="9229" width="10.28515625" style="19" customWidth="1"/>
    <col min="9230" max="9230" width="12.7109375" style="19" bestFit="1" customWidth="1"/>
    <col min="9231" max="9469" width="9.140625" style="19"/>
    <col min="9470" max="9470" width="4.42578125" style="19" customWidth="1"/>
    <col min="9471" max="9471" width="31.7109375" style="19" customWidth="1"/>
    <col min="9472" max="9472" width="7.5703125" style="19" customWidth="1"/>
    <col min="9473" max="9473" width="11" style="19" customWidth="1"/>
    <col min="9474" max="9483" width="9.7109375" style="19" customWidth="1"/>
    <col min="9484" max="9484" width="11" style="19" customWidth="1"/>
    <col min="9485" max="9485" width="10.28515625" style="19" customWidth="1"/>
    <col min="9486" max="9486" width="12.7109375" style="19" bestFit="1" customWidth="1"/>
    <col min="9487" max="9725" width="9.140625" style="19"/>
    <col min="9726" max="9726" width="4.42578125" style="19" customWidth="1"/>
    <col min="9727" max="9727" width="31.7109375" style="19" customWidth="1"/>
    <col min="9728" max="9728" width="7.5703125" style="19" customWidth="1"/>
    <col min="9729" max="9729" width="11" style="19" customWidth="1"/>
    <col min="9730" max="9739" width="9.7109375" style="19" customWidth="1"/>
    <col min="9740" max="9740" width="11" style="19" customWidth="1"/>
    <col min="9741" max="9741" width="10.28515625" style="19" customWidth="1"/>
    <col min="9742" max="9742" width="12.7109375" style="19" bestFit="1" customWidth="1"/>
    <col min="9743" max="9981" width="9.140625" style="19"/>
    <col min="9982" max="9982" width="4.42578125" style="19" customWidth="1"/>
    <col min="9983" max="9983" width="31.7109375" style="19" customWidth="1"/>
    <col min="9984" max="9984" width="7.5703125" style="19" customWidth="1"/>
    <col min="9985" max="9985" width="11" style="19" customWidth="1"/>
    <col min="9986" max="9995" width="9.7109375" style="19" customWidth="1"/>
    <col min="9996" max="9996" width="11" style="19" customWidth="1"/>
    <col min="9997" max="9997" width="10.28515625" style="19" customWidth="1"/>
    <col min="9998" max="9998" width="12.7109375" style="19" bestFit="1" customWidth="1"/>
    <col min="9999" max="10237" width="9.140625" style="19"/>
    <col min="10238" max="10238" width="4.42578125" style="19" customWidth="1"/>
    <col min="10239" max="10239" width="31.7109375" style="19" customWidth="1"/>
    <col min="10240" max="10240" width="7.5703125" style="19" customWidth="1"/>
    <col min="10241" max="10241" width="11" style="19" customWidth="1"/>
    <col min="10242" max="10251" width="9.7109375" style="19" customWidth="1"/>
    <col min="10252" max="10252" width="11" style="19" customWidth="1"/>
    <col min="10253" max="10253" width="10.28515625" style="19" customWidth="1"/>
    <col min="10254" max="10254" width="12.7109375" style="19" bestFit="1" customWidth="1"/>
    <col min="10255" max="10493" width="9.140625" style="19"/>
    <col min="10494" max="10494" width="4.42578125" style="19" customWidth="1"/>
    <col min="10495" max="10495" width="31.7109375" style="19" customWidth="1"/>
    <col min="10496" max="10496" width="7.5703125" style="19" customWidth="1"/>
    <col min="10497" max="10497" width="11" style="19" customWidth="1"/>
    <col min="10498" max="10507" width="9.7109375" style="19" customWidth="1"/>
    <col min="10508" max="10508" width="11" style="19" customWidth="1"/>
    <col min="10509" max="10509" width="10.28515625" style="19" customWidth="1"/>
    <col min="10510" max="10510" width="12.7109375" style="19" bestFit="1" customWidth="1"/>
    <col min="10511" max="10749" width="9.140625" style="19"/>
    <col min="10750" max="10750" width="4.42578125" style="19" customWidth="1"/>
    <col min="10751" max="10751" width="31.7109375" style="19" customWidth="1"/>
    <col min="10752" max="10752" width="7.5703125" style="19" customWidth="1"/>
    <col min="10753" max="10753" width="11" style="19" customWidth="1"/>
    <col min="10754" max="10763" width="9.7109375" style="19" customWidth="1"/>
    <col min="10764" max="10764" width="11" style="19" customWidth="1"/>
    <col min="10765" max="10765" width="10.28515625" style="19" customWidth="1"/>
    <col min="10766" max="10766" width="12.7109375" style="19" bestFit="1" customWidth="1"/>
    <col min="10767" max="11005" width="9.140625" style="19"/>
    <col min="11006" max="11006" width="4.42578125" style="19" customWidth="1"/>
    <col min="11007" max="11007" width="31.7109375" style="19" customWidth="1"/>
    <col min="11008" max="11008" width="7.5703125" style="19" customWidth="1"/>
    <col min="11009" max="11009" width="11" style="19" customWidth="1"/>
    <col min="11010" max="11019" width="9.7109375" style="19" customWidth="1"/>
    <col min="11020" max="11020" width="11" style="19" customWidth="1"/>
    <col min="11021" max="11021" width="10.28515625" style="19" customWidth="1"/>
    <col min="11022" max="11022" width="12.7109375" style="19" bestFit="1" customWidth="1"/>
    <col min="11023" max="11261" width="9.140625" style="19"/>
    <col min="11262" max="11262" width="4.42578125" style="19" customWidth="1"/>
    <col min="11263" max="11263" width="31.7109375" style="19" customWidth="1"/>
    <col min="11264" max="11264" width="7.5703125" style="19" customWidth="1"/>
    <col min="11265" max="11265" width="11" style="19" customWidth="1"/>
    <col min="11266" max="11275" width="9.7109375" style="19" customWidth="1"/>
    <col min="11276" max="11276" width="11" style="19" customWidth="1"/>
    <col min="11277" max="11277" width="10.28515625" style="19" customWidth="1"/>
    <col min="11278" max="11278" width="12.7109375" style="19" bestFit="1" customWidth="1"/>
    <col min="11279" max="11517" width="9.140625" style="19"/>
    <col min="11518" max="11518" width="4.42578125" style="19" customWidth="1"/>
    <col min="11519" max="11519" width="31.7109375" style="19" customWidth="1"/>
    <col min="11520" max="11520" width="7.5703125" style="19" customWidth="1"/>
    <col min="11521" max="11521" width="11" style="19" customWidth="1"/>
    <col min="11522" max="11531" width="9.7109375" style="19" customWidth="1"/>
    <col min="11532" max="11532" width="11" style="19" customWidth="1"/>
    <col min="11533" max="11533" width="10.28515625" style="19" customWidth="1"/>
    <col min="11534" max="11534" width="12.7109375" style="19" bestFit="1" customWidth="1"/>
    <col min="11535" max="11773" width="9.140625" style="19"/>
    <col min="11774" max="11774" width="4.42578125" style="19" customWidth="1"/>
    <col min="11775" max="11775" width="31.7109375" style="19" customWidth="1"/>
    <col min="11776" max="11776" width="7.5703125" style="19" customWidth="1"/>
    <col min="11777" max="11777" width="11" style="19" customWidth="1"/>
    <col min="11778" max="11787" width="9.7109375" style="19" customWidth="1"/>
    <col min="11788" max="11788" width="11" style="19" customWidth="1"/>
    <col min="11789" max="11789" width="10.28515625" style="19" customWidth="1"/>
    <col min="11790" max="11790" width="12.7109375" style="19" bestFit="1" customWidth="1"/>
    <col min="11791" max="12029" width="9.140625" style="19"/>
    <col min="12030" max="12030" width="4.42578125" style="19" customWidth="1"/>
    <col min="12031" max="12031" width="31.7109375" style="19" customWidth="1"/>
    <col min="12032" max="12032" width="7.5703125" style="19" customWidth="1"/>
    <col min="12033" max="12033" width="11" style="19" customWidth="1"/>
    <col min="12034" max="12043" width="9.7109375" style="19" customWidth="1"/>
    <col min="12044" max="12044" width="11" style="19" customWidth="1"/>
    <col min="12045" max="12045" width="10.28515625" style="19" customWidth="1"/>
    <col min="12046" max="12046" width="12.7109375" style="19" bestFit="1" customWidth="1"/>
    <col min="12047" max="12285" width="9.140625" style="19"/>
    <col min="12286" max="12286" width="4.42578125" style="19" customWidth="1"/>
    <col min="12287" max="12287" width="31.7109375" style="19" customWidth="1"/>
    <col min="12288" max="12288" width="7.5703125" style="19" customWidth="1"/>
    <col min="12289" max="12289" width="11" style="19" customWidth="1"/>
    <col min="12290" max="12299" width="9.7109375" style="19" customWidth="1"/>
    <col min="12300" max="12300" width="11" style="19" customWidth="1"/>
    <col min="12301" max="12301" width="10.28515625" style="19" customWidth="1"/>
    <col min="12302" max="12302" width="12.7109375" style="19" bestFit="1" customWidth="1"/>
    <col min="12303" max="12541" width="9.140625" style="19"/>
    <col min="12542" max="12542" width="4.42578125" style="19" customWidth="1"/>
    <col min="12543" max="12543" width="31.7109375" style="19" customWidth="1"/>
    <col min="12544" max="12544" width="7.5703125" style="19" customWidth="1"/>
    <col min="12545" max="12545" width="11" style="19" customWidth="1"/>
    <col min="12546" max="12555" width="9.7109375" style="19" customWidth="1"/>
    <col min="12556" max="12556" width="11" style="19" customWidth="1"/>
    <col min="12557" max="12557" width="10.28515625" style="19" customWidth="1"/>
    <col min="12558" max="12558" width="12.7109375" style="19" bestFit="1" customWidth="1"/>
    <col min="12559" max="12797" width="9.140625" style="19"/>
    <col min="12798" max="12798" width="4.42578125" style="19" customWidth="1"/>
    <col min="12799" max="12799" width="31.7109375" style="19" customWidth="1"/>
    <col min="12800" max="12800" width="7.5703125" style="19" customWidth="1"/>
    <col min="12801" max="12801" width="11" style="19" customWidth="1"/>
    <col min="12802" max="12811" width="9.7109375" style="19" customWidth="1"/>
    <col min="12812" max="12812" width="11" style="19" customWidth="1"/>
    <col min="12813" max="12813" width="10.28515625" style="19" customWidth="1"/>
    <col min="12814" max="12814" width="12.7109375" style="19" bestFit="1" customWidth="1"/>
    <col min="12815" max="13053" width="9.140625" style="19"/>
    <col min="13054" max="13054" width="4.42578125" style="19" customWidth="1"/>
    <col min="13055" max="13055" width="31.7109375" style="19" customWidth="1"/>
    <col min="13056" max="13056" width="7.5703125" style="19" customWidth="1"/>
    <col min="13057" max="13057" width="11" style="19" customWidth="1"/>
    <col min="13058" max="13067" width="9.7109375" style="19" customWidth="1"/>
    <col min="13068" max="13068" width="11" style="19" customWidth="1"/>
    <col min="13069" max="13069" width="10.28515625" style="19" customWidth="1"/>
    <col min="13070" max="13070" width="12.7109375" style="19" bestFit="1" customWidth="1"/>
    <col min="13071" max="13309" width="9.140625" style="19"/>
    <col min="13310" max="13310" width="4.42578125" style="19" customWidth="1"/>
    <col min="13311" max="13311" width="31.7109375" style="19" customWidth="1"/>
    <col min="13312" max="13312" width="7.5703125" style="19" customWidth="1"/>
    <col min="13313" max="13313" width="11" style="19" customWidth="1"/>
    <col min="13314" max="13323" width="9.7109375" style="19" customWidth="1"/>
    <col min="13324" max="13324" width="11" style="19" customWidth="1"/>
    <col min="13325" max="13325" width="10.28515625" style="19" customWidth="1"/>
    <col min="13326" max="13326" width="12.7109375" style="19" bestFit="1" customWidth="1"/>
    <col min="13327" max="13565" width="9.140625" style="19"/>
    <col min="13566" max="13566" width="4.42578125" style="19" customWidth="1"/>
    <col min="13567" max="13567" width="31.7109375" style="19" customWidth="1"/>
    <col min="13568" max="13568" width="7.5703125" style="19" customWidth="1"/>
    <col min="13569" max="13569" width="11" style="19" customWidth="1"/>
    <col min="13570" max="13579" width="9.7109375" style="19" customWidth="1"/>
    <col min="13580" max="13580" width="11" style="19" customWidth="1"/>
    <col min="13581" max="13581" width="10.28515625" style="19" customWidth="1"/>
    <col min="13582" max="13582" width="12.7109375" style="19" bestFit="1" customWidth="1"/>
    <col min="13583" max="13821" width="9.140625" style="19"/>
    <col min="13822" max="13822" width="4.42578125" style="19" customWidth="1"/>
    <col min="13823" max="13823" width="31.7109375" style="19" customWidth="1"/>
    <col min="13824" max="13824" width="7.5703125" style="19" customWidth="1"/>
    <col min="13825" max="13825" width="11" style="19" customWidth="1"/>
    <col min="13826" max="13835" width="9.7109375" style="19" customWidth="1"/>
    <col min="13836" max="13836" width="11" style="19" customWidth="1"/>
    <col min="13837" max="13837" width="10.28515625" style="19" customWidth="1"/>
    <col min="13838" max="13838" width="12.7109375" style="19" bestFit="1" customWidth="1"/>
    <col min="13839" max="14077" width="9.140625" style="19"/>
    <col min="14078" max="14078" width="4.42578125" style="19" customWidth="1"/>
    <col min="14079" max="14079" width="31.7109375" style="19" customWidth="1"/>
    <col min="14080" max="14080" width="7.5703125" style="19" customWidth="1"/>
    <col min="14081" max="14081" width="11" style="19" customWidth="1"/>
    <col min="14082" max="14091" width="9.7109375" style="19" customWidth="1"/>
    <col min="14092" max="14092" width="11" style="19" customWidth="1"/>
    <col min="14093" max="14093" width="10.28515625" style="19" customWidth="1"/>
    <col min="14094" max="14094" width="12.7109375" style="19" bestFit="1" customWidth="1"/>
    <col min="14095" max="14333" width="9.140625" style="19"/>
    <col min="14334" max="14334" width="4.42578125" style="19" customWidth="1"/>
    <col min="14335" max="14335" width="31.7109375" style="19" customWidth="1"/>
    <col min="14336" max="14336" width="7.5703125" style="19" customWidth="1"/>
    <col min="14337" max="14337" width="11" style="19" customWidth="1"/>
    <col min="14338" max="14347" width="9.7109375" style="19" customWidth="1"/>
    <col min="14348" max="14348" width="11" style="19" customWidth="1"/>
    <col min="14349" max="14349" width="10.28515625" style="19" customWidth="1"/>
    <col min="14350" max="14350" width="12.7109375" style="19" bestFit="1" customWidth="1"/>
    <col min="14351" max="14589" width="9.140625" style="19"/>
    <col min="14590" max="14590" width="4.42578125" style="19" customWidth="1"/>
    <col min="14591" max="14591" width="31.7109375" style="19" customWidth="1"/>
    <col min="14592" max="14592" width="7.5703125" style="19" customWidth="1"/>
    <col min="14593" max="14593" width="11" style="19" customWidth="1"/>
    <col min="14594" max="14603" width="9.7109375" style="19" customWidth="1"/>
    <col min="14604" max="14604" width="11" style="19" customWidth="1"/>
    <col min="14605" max="14605" width="10.28515625" style="19" customWidth="1"/>
    <col min="14606" max="14606" width="12.7109375" style="19" bestFit="1" customWidth="1"/>
    <col min="14607" max="14845" width="9.140625" style="19"/>
    <col min="14846" max="14846" width="4.42578125" style="19" customWidth="1"/>
    <col min="14847" max="14847" width="31.7109375" style="19" customWidth="1"/>
    <col min="14848" max="14848" width="7.5703125" style="19" customWidth="1"/>
    <col min="14849" max="14849" width="11" style="19" customWidth="1"/>
    <col min="14850" max="14859" width="9.7109375" style="19" customWidth="1"/>
    <col min="14860" max="14860" width="11" style="19" customWidth="1"/>
    <col min="14861" max="14861" width="10.28515625" style="19" customWidth="1"/>
    <col min="14862" max="14862" width="12.7109375" style="19" bestFit="1" customWidth="1"/>
    <col min="14863" max="15101" width="9.140625" style="19"/>
    <col min="15102" max="15102" width="4.42578125" style="19" customWidth="1"/>
    <col min="15103" max="15103" width="31.7109375" style="19" customWidth="1"/>
    <col min="15104" max="15104" width="7.5703125" style="19" customWidth="1"/>
    <col min="15105" max="15105" width="11" style="19" customWidth="1"/>
    <col min="15106" max="15115" width="9.7109375" style="19" customWidth="1"/>
    <col min="15116" max="15116" width="11" style="19" customWidth="1"/>
    <col min="15117" max="15117" width="10.28515625" style="19" customWidth="1"/>
    <col min="15118" max="15118" width="12.7109375" style="19" bestFit="1" customWidth="1"/>
    <col min="15119" max="15357" width="9.140625" style="19"/>
    <col min="15358" max="15358" width="4.42578125" style="19" customWidth="1"/>
    <col min="15359" max="15359" width="31.7109375" style="19" customWidth="1"/>
    <col min="15360" max="15360" width="7.5703125" style="19" customWidth="1"/>
    <col min="15361" max="15361" width="11" style="19" customWidth="1"/>
    <col min="15362" max="15371" width="9.7109375" style="19" customWidth="1"/>
    <col min="15372" max="15372" width="11" style="19" customWidth="1"/>
    <col min="15373" max="15373" width="10.28515625" style="19" customWidth="1"/>
    <col min="15374" max="15374" width="12.7109375" style="19" bestFit="1" customWidth="1"/>
    <col min="15375" max="15613" width="9.140625" style="19"/>
    <col min="15614" max="15614" width="4.42578125" style="19" customWidth="1"/>
    <col min="15615" max="15615" width="31.7109375" style="19" customWidth="1"/>
    <col min="15616" max="15616" width="7.5703125" style="19" customWidth="1"/>
    <col min="15617" max="15617" width="11" style="19" customWidth="1"/>
    <col min="15618" max="15627" width="9.7109375" style="19" customWidth="1"/>
    <col min="15628" max="15628" width="11" style="19" customWidth="1"/>
    <col min="15629" max="15629" width="10.28515625" style="19" customWidth="1"/>
    <col min="15630" max="15630" width="12.7109375" style="19" bestFit="1" customWidth="1"/>
    <col min="15631" max="15869" width="9.140625" style="19"/>
    <col min="15870" max="15870" width="4.42578125" style="19" customWidth="1"/>
    <col min="15871" max="15871" width="31.7109375" style="19" customWidth="1"/>
    <col min="15872" max="15872" width="7.5703125" style="19" customWidth="1"/>
    <col min="15873" max="15873" width="11" style="19" customWidth="1"/>
    <col min="15874" max="15883" width="9.7109375" style="19" customWidth="1"/>
    <col min="15884" max="15884" width="11" style="19" customWidth="1"/>
    <col min="15885" max="15885" width="10.28515625" style="19" customWidth="1"/>
    <col min="15886" max="15886" width="12.7109375" style="19" bestFit="1" customWidth="1"/>
    <col min="15887" max="16125" width="9.140625" style="19"/>
    <col min="16126" max="16126" width="4.42578125" style="19" customWidth="1"/>
    <col min="16127" max="16127" width="31.7109375" style="19" customWidth="1"/>
    <col min="16128" max="16128" width="7.5703125" style="19" customWidth="1"/>
    <col min="16129" max="16129" width="11" style="19" customWidth="1"/>
    <col min="16130" max="16139" width="9.7109375" style="19" customWidth="1"/>
    <col min="16140" max="16140" width="11" style="19" customWidth="1"/>
    <col min="16141" max="16141" width="10.28515625" style="19" customWidth="1"/>
    <col min="16142" max="16142" width="12.7109375" style="19" bestFit="1" customWidth="1"/>
    <col min="16143" max="16384" width="9.140625" style="19"/>
  </cols>
  <sheetData>
    <row r="1" spans="1:16" x14ac:dyDescent="0.25">
      <c r="A1" s="203" t="s">
        <v>54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5">
      <c r="A2" s="203" t="s">
        <v>42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C3" s="3" t="str">
        <f>CONCATENATE(Sheet!$H$1,"  ",Sheet!$I$1)</f>
        <v>Pasūtītājs:  Valkas novada dome</v>
      </c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E8" s="22"/>
      <c r="I8" s="19"/>
      <c r="J8" s="19"/>
      <c r="K8" s="19"/>
      <c r="L8" s="19"/>
      <c r="M8" s="19"/>
      <c r="N8" s="29"/>
      <c r="O8" s="29" t="s">
        <v>2</v>
      </c>
      <c r="P8" s="25">
        <f>'8'!P52</f>
        <v>0</v>
      </c>
    </row>
    <row r="9" spans="1:16" x14ac:dyDescent="0.25">
      <c r="A9" s="87"/>
      <c r="B9" s="87"/>
      <c r="E9" s="22"/>
      <c r="I9" s="19"/>
      <c r="J9" s="19"/>
      <c r="K9" s="19"/>
      <c r="L9" s="19"/>
      <c r="M9" s="19"/>
      <c r="N9" s="19"/>
      <c r="O9" s="29"/>
    </row>
    <row r="10" spans="1:16" ht="14.25" customHeight="1" x14ac:dyDescent="0.25">
      <c r="A10" s="227" t="s">
        <v>3</v>
      </c>
      <c r="B10" s="46"/>
      <c r="C10" s="229" t="s">
        <v>4</v>
      </c>
      <c r="D10" s="230" t="s">
        <v>5</v>
      </c>
      <c r="E10" s="231" t="s">
        <v>6</v>
      </c>
      <c r="F10" s="232" t="s">
        <v>7</v>
      </c>
      <c r="G10" s="232"/>
      <c r="H10" s="232"/>
      <c r="I10" s="232"/>
      <c r="J10" s="232"/>
      <c r="K10" s="232"/>
      <c r="L10" s="232" t="s">
        <v>8</v>
      </c>
      <c r="M10" s="232"/>
      <c r="N10" s="232"/>
      <c r="O10" s="232"/>
      <c r="P10" s="232"/>
    </row>
    <row r="11" spans="1:16" ht="63.75" customHeight="1" x14ac:dyDescent="0.25">
      <c r="A11" s="228"/>
      <c r="B11" s="47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27">
        <v>1</v>
      </c>
      <c r="B12" s="27"/>
      <c r="C12" s="155">
        <v>2</v>
      </c>
      <c r="D12" s="27">
        <v>3</v>
      </c>
      <c r="E12" s="155">
        <v>4</v>
      </c>
      <c r="F12" s="27">
        <v>5</v>
      </c>
      <c r="G12" s="155">
        <v>6</v>
      </c>
      <c r="H12" s="27">
        <v>7</v>
      </c>
      <c r="I12" s="155">
        <v>8</v>
      </c>
      <c r="J12" s="27">
        <v>9</v>
      </c>
      <c r="K12" s="155">
        <v>10</v>
      </c>
      <c r="L12" s="27">
        <v>11</v>
      </c>
      <c r="M12" s="155">
        <v>12</v>
      </c>
      <c r="N12" s="27">
        <v>13</v>
      </c>
      <c r="O12" s="155">
        <v>14</v>
      </c>
      <c r="P12" s="27">
        <v>15</v>
      </c>
    </row>
    <row r="13" spans="1:16" ht="15" x14ac:dyDescent="0.25">
      <c r="A13" s="90">
        <v>1</v>
      </c>
      <c r="B13" s="120"/>
      <c r="C13" s="36"/>
      <c r="D13" s="90"/>
      <c r="E13" s="153"/>
      <c r="F13" s="27"/>
      <c r="G13" s="155"/>
      <c r="H13" s="27"/>
      <c r="I13" s="155"/>
      <c r="J13" s="27"/>
      <c r="K13" s="155"/>
      <c r="L13" s="27"/>
      <c r="M13" s="155"/>
      <c r="N13" s="27"/>
      <c r="O13" s="155"/>
      <c r="P13" s="27"/>
    </row>
    <row r="14" spans="1:16" ht="14.25" x14ac:dyDescent="0.25">
      <c r="A14" s="90">
        <v>2</v>
      </c>
      <c r="B14" s="121">
        <f>IF(G14=5,"L.c.",)</f>
        <v>0</v>
      </c>
      <c r="C14" s="56"/>
      <c r="D14" s="90"/>
      <c r="E14" s="159"/>
      <c r="F14" s="53">
        <f t="shared" ref="F14:F22" si="0">IF(G14=5,H14/G14,)</f>
        <v>0</v>
      </c>
      <c r="G14" s="54">
        <f t="shared" ref="G14:G28" si="1">IF(H14&gt;0,5,)</f>
        <v>0</v>
      </c>
      <c r="H14" s="97"/>
      <c r="I14" s="160"/>
      <c r="J14" s="52"/>
      <c r="K14" s="81">
        <f t="shared" ref="K14:K24" si="2">SUM(H14:J14)</f>
        <v>0</v>
      </c>
      <c r="L14" s="82">
        <f>ROUND(E14*F14,2)</f>
        <v>0</v>
      </c>
      <c r="M14" s="82">
        <f t="shared" ref="M14:M24" si="3">ROUND(E14*H14,2)</f>
        <v>0</v>
      </c>
      <c r="N14" s="82">
        <f t="shared" ref="N14:N24" si="4">ROUND(E14*I14,2)</f>
        <v>0</v>
      </c>
      <c r="O14" s="82">
        <f t="shared" ref="O14:O24" si="5">ROUND(E14*J14,2)</f>
        <v>0</v>
      </c>
      <c r="P14" s="81">
        <f t="shared" ref="P14:P19" si="6">SUM(M14:O14)</f>
        <v>0</v>
      </c>
    </row>
    <row r="15" spans="1:16" x14ac:dyDescent="0.25">
      <c r="A15" s="90">
        <v>3</v>
      </c>
      <c r="B15" s="121">
        <f t="shared" ref="B15:B18" si="7">IF(G15=5,"L.c.",)</f>
        <v>0</v>
      </c>
      <c r="C15" s="56"/>
      <c r="D15" s="73"/>
      <c r="E15" s="138"/>
      <c r="F15" s="53">
        <f t="shared" si="0"/>
        <v>0</v>
      </c>
      <c r="G15" s="54">
        <f t="shared" si="1"/>
        <v>0</v>
      </c>
      <c r="H15" s="98"/>
      <c r="I15" s="98"/>
      <c r="J15" s="52"/>
      <c r="K15" s="99">
        <f t="shared" si="2"/>
        <v>0</v>
      </c>
      <c r="L15" s="99">
        <f>ROUND(E15*G15,2)</f>
        <v>0</v>
      </c>
      <c r="M15" s="99">
        <f t="shared" si="3"/>
        <v>0</v>
      </c>
      <c r="N15" s="99">
        <f t="shared" si="4"/>
        <v>0</v>
      </c>
      <c r="O15" s="99">
        <f t="shared" si="5"/>
        <v>0</v>
      </c>
      <c r="P15" s="100">
        <f t="shared" si="6"/>
        <v>0</v>
      </c>
    </row>
    <row r="16" spans="1:16" x14ac:dyDescent="0.25">
      <c r="A16" s="90">
        <v>4</v>
      </c>
      <c r="B16" s="121">
        <f t="shared" si="7"/>
        <v>0</v>
      </c>
      <c r="C16" s="67"/>
      <c r="D16" s="135"/>
      <c r="E16" s="139"/>
      <c r="F16" s="53">
        <f t="shared" si="0"/>
        <v>0</v>
      </c>
      <c r="G16" s="54">
        <f t="shared" si="1"/>
        <v>0</v>
      </c>
      <c r="H16" s="76"/>
      <c r="I16" s="57"/>
      <c r="J16" s="52"/>
      <c r="K16" s="81">
        <f t="shared" si="2"/>
        <v>0</v>
      </c>
      <c r="L16" s="82">
        <f t="shared" ref="L16:L24" si="8">ROUND(E16*F16,2)</f>
        <v>0</v>
      </c>
      <c r="M16" s="82">
        <f t="shared" si="3"/>
        <v>0</v>
      </c>
      <c r="N16" s="82">
        <f t="shared" si="4"/>
        <v>0</v>
      </c>
      <c r="O16" s="82">
        <f t="shared" si="5"/>
        <v>0</v>
      </c>
      <c r="P16" s="81">
        <f t="shared" si="6"/>
        <v>0</v>
      </c>
    </row>
    <row r="17" spans="1:16" ht="14.25" x14ac:dyDescent="0.25">
      <c r="A17" s="90">
        <v>5</v>
      </c>
      <c r="B17" s="121">
        <f t="shared" si="7"/>
        <v>0</v>
      </c>
      <c r="C17" s="161"/>
      <c r="D17" s="90"/>
      <c r="E17" s="139"/>
      <c r="F17" s="53">
        <f t="shared" si="0"/>
        <v>0</v>
      </c>
      <c r="G17" s="54">
        <f t="shared" si="1"/>
        <v>0</v>
      </c>
      <c r="H17" s="76"/>
      <c r="I17" s="57"/>
      <c r="J17" s="52"/>
      <c r="K17" s="81">
        <f t="shared" si="2"/>
        <v>0</v>
      </c>
      <c r="L17" s="82">
        <f t="shared" si="8"/>
        <v>0</v>
      </c>
      <c r="M17" s="82">
        <f t="shared" si="3"/>
        <v>0</v>
      </c>
      <c r="N17" s="82">
        <f t="shared" si="4"/>
        <v>0</v>
      </c>
      <c r="O17" s="82">
        <f t="shared" si="5"/>
        <v>0</v>
      </c>
      <c r="P17" s="81">
        <f t="shared" si="6"/>
        <v>0</v>
      </c>
    </row>
    <row r="18" spans="1:16" ht="14.25" x14ac:dyDescent="0.25">
      <c r="A18" s="90">
        <v>6</v>
      </c>
      <c r="B18" s="121">
        <f t="shared" si="7"/>
        <v>0</v>
      </c>
      <c r="C18" s="161"/>
      <c r="D18" s="90"/>
      <c r="E18" s="159"/>
      <c r="F18" s="53">
        <f t="shared" si="0"/>
        <v>0</v>
      </c>
      <c r="G18" s="54">
        <f t="shared" si="1"/>
        <v>0</v>
      </c>
      <c r="H18" s="76"/>
      <c r="I18" s="57"/>
      <c r="J18" s="52"/>
      <c r="K18" s="81">
        <f t="shared" si="2"/>
        <v>0</v>
      </c>
      <c r="L18" s="82">
        <f t="shared" si="8"/>
        <v>0</v>
      </c>
      <c r="M18" s="82">
        <f t="shared" si="3"/>
        <v>0</v>
      </c>
      <c r="N18" s="82">
        <f t="shared" si="4"/>
        <v>0</v>
      </c>
      <c r="O18" s="82">
        <f t="shared" si="5"/>
        <v>0</v>
      </c>
      <c r="P18" s="81">
        <f t="shared" si="6"/>
        <v>0</v>
      </c>
    </row>
    <row r="19" spans="1:16" ht="14.25" x14ac:dyDescent="0.25">
      <c r="A19" s="90">
        <v>7</v>
      </c>
      <c r="B19" s="121">
        <f t="shared" ref="B19:B28" si="9">IF(G19=5,"L.c.",)</f>
        <v>0</v>
      </c>
      <c r="C19" s="161"/>
      <c r="D19" s="90"/>
      <c r="E19" s="159"/>
      <c r="F19" s="53">
        <f t="shared" si="0"/>
        <v>0</v>
      </c>
      <c r="G19" s="54">
        <f t="shared" si="1"/>
        <v>0</v>
      </c>
      <c r="H19" s="76"/>
      <c r="I19" s="57"/>
      <c r="J19" s="52"/>
      <c r="K19" s="81">
        <f t="shared" si="2"/>
        <v>0</v>
      </c>
      <c r="L19" s="82">
        <f t="shared" si="8"/>
        <v>0</v>
      </c>
      <c r="M19" s="82">
        <f t="shared" si="3"/>
        <v>0</v>
      </c>
      <c r="N19" s="82">
        <f t="shared" si="4"/>
        <v>0</v>
      </c>
      <c r="O19" s="82">
        <f t="shared" si="5"/>
        <v>0</v>
      </c>
      <c r="P19" s="81">
        <f t="shared" si="6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9"/>
      <c r="F20" s="53">
        <f t="shared" si="0"/>
        <v>0</v>
      </c>
      <c r="G20" s="54">
        <f t="shared" si="1"/>
        <v>0</v>
      </c>
      <c r="H20" s="76"/>
      <c r="I20" s="57"/>
      <c r="J20" s="52"/>
      <c r="K20" s="76">
        <f t="shared" si="2"/>
        <v>0</v>
      </c>
      <c r="L20" s="76">
        <f t="shared" si="8"/>
        <v>0</v>
      </c>
      <c r="M20" s="76">
        <f t="shared" si="3"/>
        <v>0</v>
      </c>
      <c r="N20" s="76">
        <f t="shared" si="4"/>
        <v>0</v>
      </c>
      <c r="O20" s="76">
        <f t="shared" si="5"/>
        <v>0</v>
      </c>
      <c r="P20" s="76">
        <f>SUM(M20:O20)</f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9"/>
      <c r="E21" s="139"/>
      <c r="F21" s="53">
        <f t="shared" si="0"/>
        <v>0</v>
      </c>
      <c r="G21" s="54">
        <f t="shared" si="1"/>
        <v>0</v>
      </c>
      <c r="H21" s="77"/>
      <c r="I21" s="57"/>
      <c r="J21" s="52"/>
      <c r="K21" s="92">
        <f t="shared" si="2"/>
        <v>0</v>
      </c>
      <c r="L21" s="101">
        <f t="shared" si="8"/>
        <v>0</v>
      </c>
      <c r="M21" s="101">
        <f t="shared" si="3"/>
        <v>0</v>
      </c>
      <c r="N21" s="76">
        <f t="shared" si="4"/>
        <v>0</v>
      </c>
      <c r="O21" s="101">
        <f t="shared" si="5"/>
        <v>0</v>
      </c>
      <c r="P21" s="92">
        <f>SUM(M21:O21)</f>
        <v>0</v>
      </c>
    </row>
    <row r="22" spans="1:16" x14ac:dyDescent="0.25">
      <c r="A22" s="90">
        <v>10</v>
      </c>
      <c r="B22" s="121">
        <f t="shared" si="9"/>
        <v>0</v>
      </c>
      <c r="C22" s="60"/>
      <c r="D22" s="90"/>
      <c r="E22" s="140"/>
      <c r="F22" s="53">
        <f t="shared" si="0"/>
        <v>0</v>
      </c>
      <c r="G22" s="54">
        <f t="shared" si="1"/>
        <v>0</v>
      </c>
      <c r="H22" s="77"/>
      <c r="I22" s="57"/>
      <c r="J22" s="52"/>
      <c r="K22" s="92">
        <f t="shared" si="2"/>
        <v>0</v>
      </c>
      <c r="L22" s="101">
        <f t="shared" si="8"/>
        <v>0</v>
      </c>
      <c r="M22" s="101">
        <f t="shared" si="3"/>
        <v>0</v>
      </c>
      <c r="N22" s="76">
        <f t="shared" si="4"/>
        <v>0</v>
      </c>
      <c r="O22" s="101">
        <f t="shared" si="5"/>
        <v>0</v>
      </c>
      <c r="P22" s="92">
        <f>SUM(M22:O22)</f>
        <v>0</v>
      </c>
    </row>
    <row r="23" spans="1:16" x14ac:dyDescent="0.25">
      <c r="A23" s="90">
        <v>11</v>
      </c>
      <c r="B23" s="121">
        <f t="shared" si="9"/>
        <v>0</v>
      </c>
      <c r="C23" s="60"/>
      <c r="D23" s="90"/>
      <c r="E23" s="140"/>
      <c r="F23" s="53">
        <f t="shared" ref="F23:F28" si="10">IF(G23=5,H23/G23,)</f>
        <v>0</v>
      </c>
      <c r="G23" s="54">
        <f t="shared" si="1"/>
        <v>0</v>
      </c>
      <c r="H23" s="77"/>
      <c r="I23" s="57"/>
      <c r="J23" s="52"/>
      <c r="K23" s="92">
        <f t="shared" si="2"/>
        <v>0</v>
      </c>
      <c r="L23" s="101">
        <f t="shared" si="8"/>
        <v>0</v>
      </c>
      <c r="M23" s="101">
        <f t="shared" si="3"/>
        <v>0</v>
      </c>
      <c r="N23" s="76">
        <f t="shared" si="4"/>
        <v>0</v>
      </c>
      <c r="O23" s="101">
        <f t="shared" si="5"/>
        <v>0</v>
      </c>
      <c r="P23" s="92">
        <f>SUM(M23:O23)</f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9"/>
      <c r="F24" s="53">
        <f t="shared" si="10"/>
        <v>0</v>
      </c>
      <c r="G24" s="54">
        <f t="shared" si="1"/>
        <v>0</v>
      </c>
      <c r="H24" s="77"/>
      <c r="I24" s="57"/>
      <c r="J24" s="52"/>
      <c r="K24" s="92">
        <f t="shared" si="2"/>
        <v>0</v>
      </c>
      <c r="L24" s="101">
        <f t="shared" si="8"/>
        <v>0</v>
      </c>
      <c r="M24" s="101">
        <f t="shared" si="3"/>
        <v>0</v>
      </c>
      <c r="N24" s="76">
        <f t="shared" si="4"/>
        <v>0</v>
      </c>
      <c r="O24" s="101">
        <f t="shared" si="5"/>
        <v>0</v>
      </c>
      <c r="P24" s="92">
        <f>SUM(M24:O24)</f>
        <v>0</v>
      </c>
    </row>
    <row r="25" spans="1:16" x14ac:dyDescent="0.25">
      <c r="A25" s="90">
        <v>13</v>
      </c>
      <c r="B25" s="121">
        <f t="shared" si="9"/>
        <v>0</v>
      </c>
      <c r="C25" s="63"/>
      <c r="D25" s="135"/>
      <c r="E25" s="139"/>
      <c r="F25" s="53">
        <f t="shared" si="10"/>
        <v>0</v>
      </c>
      <c r="G25" s="54">
        <f t="shared" si="1"/>
        <v>0</v>
      </c>
      <c r="H25" s="77"/>
      <c r="I25" s="57"/>
      <c r="J25" s="57"/>
      <c r="K25" s="92"/>
      <c r="L25" s="101"/>
      <c r="M25" s="101"/>
      <c r="N25" s="76"/>
      <c r="O25" s="101"/>
      <c r="P25" s="92"/>
    </row>
    <row r="26" spans="1:16" x14ac:dyDescent="0.25">
      <c r="A26" s="90">
        <v>14</v>
      </c>
      <c r="B26" s="121">
        <f t="shared" si="9"/>
        <v>0</v>
      </c>
      <c r="C26" s="63"/>
      <c r="D26" s="135"/>
      <c r="E26" s="139"/>
      <c r="F26" s="53">
        <f t="shared" si="10"/>
        <v>0</v>
      </c>
      <c r="G26" s="54">
        <f t="shared" si="1"/>
        <v>0</v>
      </c>
      <c r="H26" s="77"/>
      <c r="I26" s="57"/>
      <c r="J26" s="102"/>
      <c r="K26" s="92"/>
      <c r="L26" s="101"/>
      <c r="M26" s="101"/>
      <c r="N26" s="76"/>
      <c r="O26" s="101"/>
      <c r="P26" s="92"/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9"/>
      <c r="F27" s="53">
        <f t="shared" si="10"/>
        <v>0</v>
      </c>
      <c r="G27" s="54">
        <f t="shared" si="1"/>
        <v>0</v>
      </c>
      <c r="H27" s="77"/>
      <c r="I27" s="57"/>
      <c r="J27" s="52"/>
      <c r="K27" s="92">
        <f>SUM(H27:J27)</f>
        <v>0</v>
      </c>
      <c r="L27" s="101">
        <f>ROUND(E27*F27,2)</f>
        <v>0</v>
      </c>
      <c r="M27" s="101">
        <f>ROUND(E27*H27,2)</f>
        <v>0</v>
      </c>
      <c r="N27" s="76">
        <f>ROUND(E27*I27,2)</f>
        <v>0</v>
      </c>
      <c r="O27" s="101">
        <f>ROUND(E27*J27,2)</f>
        <v>0</v>
      </c>
      <c r="P27" s="92">
        <f t="shared" ref="P27:P28" si="11">SUM(M27:O27)</f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9"/>
      <c r="F28" s="53">
        <f t="shared" si="10"/>
        <v>0</v>
      </c>
      <c r="G28" s="54">
        <f t="shared" si="1"/>
        <v>0</v>
      </c>
      <c r="H28" s="77"/>
      <c r="I28" s="57"/>
      <c r="J28" s="52"/>
      <c r="K28" s="92">
        <f>SUM(H28:J28)</f>
        <v>0</v>
      </c>
      <c r="L28" s="101">
        <f>ROUND(E28*F28,2)</f>
        <v>0</v>
      </c>
      <c r="M28" s="101">
        <f>ROUND(E28*H28,2)</f>
        <v>0</v>
      </c>
      <c r="N28" s="76">
        <f>ROUND(E28*I28,2)</f>
        <v>0</v>
      </c>
      <c r="O28" s="101">
        <f>ROUND(E28*J28,2)</f>
        <v>0</v>
      </c>
      <c r="P28" s="92">
        <f t="shared" si="11"/>
        <v>0</v>
      </c>
    </row>
    <row r="29" spans="1:16" x14ac:dyDescent="0.25">
      <c r="A29" s="122"/>
      <c r="B29" s="122"/>
      <c r="C29" s="122"/>
      <c r="D29" s="130"/>
      <c r="E29" s="131"/>
      <c r="F29" s="123"/>
      <c r="G29" s="123"/>
      <c r="H29" s="77"/>
      <c r="I29" s="91"/>
      <c r="J29" s="91"/>
      <c r="K29" s="124"/>
      <c r="L29" s="124"/>
      <c r="M29" s="124"/>
      <c r="N29" s="124"/>
      <c r="O29" s="124"/>
      <c r="P29" s="124"/>
    </row>
    <row r="30" spans="1:16" x14ac:dyDescent="0.25">
      <c r="A30" s="204" t="s">
        <v>83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26"/>
      <c r="L30" s="125">
        <f>SUM(L$13:L29)</f>
        <v>0</v>
      </c>
      <c r="M30" s="125">
        <f>SUM(M$13:M29)</f>
        <v>0</v>
      </c>
      <c r="N30" s="125">
        <f>SUM(N$13:N29)</f>
        <v>0</v>
      </c>
      <c r="O30" s="125">
        <f>SUM(O$13:O29)</f>
        <v>0</v>
      </c>
      <c r="P30" s="125">
        <f>SUM(P$13:P29)</f>
        <v>0</v>
      </c>
    </row>
    <row r="31" spans="1:16" x14ac:dyDescent="0.25">
      <c r="A31" s="204" t="s">
        <v>84</v>
      </c>
      <c r="B31" s="205"/>
      <c r="C31" s="205"/>
      <c r="D31" s="205"/>
      <c r="E31" s="205"/>
      <c r="F31" s="205"/>
      <c r="G31" s="205"/>
      <c r="H31" s="205"/>
      <c r="I31" s="205"/>
      <c r="J31" s="226"/>
      <c r="K31" s="126">
        <v>0.05</v>
      </c>
      <c r="L31" s="125"/>
      <c r="M31" s="125"/>
      <c r="N31" s="125">
        <f>ROUND(N30*K31,2)</f>
        <v>0</v>
      </c>
      <c r="O31" s="125"/>
      <c r="P31" s="125">
        <f>SUM(M31:O31)</f>
        <v>0</v>
      </c>
    </row>
    <row r="32" spans="1:16" x14ac:dyDescent="0.25">
      <c r="A32" s="204" t="s">
        <v>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26"/>
      <c r="L32" s="125">
        <f>SUM(L30:L31)</f>
        <v>0</v>
      </c>
      <c r="M32" s="125">
        <f>SUM(M30:M31)</f>
        <v>0</v>
      </c>
      <c r="N32" s="125">
        <f>SUM(N30:N31)</f>
        <v>0</v>
      </c>
      <c r="O32" s="125">
        <f>SUM(O30:O31)</f>
        <v>0</v>
      </c>
      <c r="P32" s="125">
        <f>SUM(P30:P31)</f>
        <v>0</v>
      </c>
    </row>
    <row r="33" spans="3:15" x14ac:dyDescent="0.25">
      <c r="E33" s="22"/>
      <c r="I33" s="19"/>
      <c r="J33" s="19"/>
      <c r="K33" s="19"/>
      <c r="L33" s="19"/>
      <c r="M33" s="19"/>
      <c r="N33" s="19"/>
      <c r="O33" s="19"/>
    </row>
    <row r="34" spans="3:15" x14ac:dyDescent="0.25">
      <c r="C34" s="11"/>
      <c r="D34" s="38"/>
      <c r="E34" s="22"/>
      <c r="F34" s="29"/>
      <c r="G34" s="29"/>
      <c r="H34" s="29"/>
      <c r="I34" s="29"/>
      <c r="J34" s="11"/>
      <c r="K34" s="26"/>
      <c r="L34" s="11"/>
      <c r="M34" s="19"/>
    </row>
    <row r="35" spans="3:15" x14ac:dyDescent="0.2">
      <c r="C35" s="110" t="s">
        <v>81</v>
      </c>
      <c r="D35" s="132"/>
      <c r="E35" s="108"/>
      <c r="F35" s="29"/>
      <c r="G35" s="29"/>
      <c r="H35" s="85"/>
      <c r="I35" s="114" t="s">
        <v>0</v>
      </c>
      <c r="J35" s="14"/>
      <c r="K35" s="2"/>
      <c r="L35" s="11"/>
      <c r="M35" s="19"/>
      <c r="N35" s="19"/>
      <c r="O35" s="19"/>
    </row>
    <row r="36" spans="3:15" x14ac:dyDescent="0.25">
      <c r="C36" s="111"/>
      <c r="D36" s="133"/>
      <c r="E36" s="133" t="str">
        <f>CONCATENATE(Sheet!$I$6,"  /  ",Sheet!$I$9,"  /")</f>
        <v>Jānis Tupreinis  /  05.06.2014  /</v>
      </c>
      <c r="I36" s="116"/>
      <c r="J36" s="116"/>
      <c r="K36" s="117"/>
      <c r="L36" s="117"/>
      <c r="M36" s="117"/>
      <c r="N36" s="117"/>
      <c r="O36" s="118" t="str">
        <f>CONCATENATE(Sheet!$I$7," sert.nr. ",Sheet!$I$8,"  /  ",Sheet!$I$9,"  /")</f>
        <v>Jānis Matisons sert.nr. 20-993  /  05.06.2014  /</v>
      </c>
    </row>
    <row r="37" spans="3:15" ht="13.5" x14ac:dyDescent="0.25">
      <c r="C37" s="206" t="s">
        <v>82</v>
      </c>
      <c r="D37" s="206"/>
      <c r="E37" s="206"/>
      <c r="I37" s="225" t="s">
        <v>82</v>
      </c>
      <c r="J37" s="225"/>
      <c r="K37" s="225"/>
      <c r="L37" s="225"/>
      <c r="M37" s="225"/>
      <c r="N37" s="225"/>
      <c r="O37" s="225"/>
    </row>
    <row r="38" spans="3:15" x14ac:dyDescent="0.2">
      <c r="C38" s="1"/>
      <c r="D38" s="134"/>
      <c r="E38" s="134"/>
      <c r="I38" s="19"/>
      <c r="J38" s="19"/>
      <c r="K38" s="19"/>
      <c r="L38" s="19"/>
      <c r="M38" s="19"/>
      <c r="N38" s="19"/>
      <c r="O38" s="19"/>
    </row>
    <row r="39" spans="3:15" x14ac:dyDescent="0.2">
      <c r="C39" s="1"/>
      <c r="D39" s="134"/>
      <c r="E39" s="134"/>
      <c r="I39" s="19"/>
      <c r="J39" s="19"/>
      <c r="K39" s="19"/>
      <c r="L39" s="19"/>
      <c r="M39" s="19"/>
      <c r="N39" s="19"/>
      <c r="O39" s="19"/>
    </row>
  </sheetData>
  <protectedRanges>
    <protectedRange password="CB6D" sqref="D20" name="Range1_1_1_1_1_1_1_1_2"/>
    <protectedRange password="CB6D" sqref="D16" name="Range1_1_1_1_1_1"/>
    <protectedRange password="CB6D" sqref="D24:D26" name="Range1_1_1_1_1_1_1_5"/>
    <protectedRange password="CB6D" sqref="D27" name="Range1_1_1_1_1_1_2_2_1_1_1"/>
    <protectedRange password="CB6D" sqref="D29" name="Range1_1_1_1_1_1_1_1"/>
  </protectedRanges>
  <mergeCells count="13">
    <mergeCell ref="C37:E37"/>
    <mergeCell ref="I37:O37"/>
    <mergeCell ref="A30:K30"/>
    <mergeCell ref="A31:J31"/>
    <mergeCell ref="A32:K32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3" orientation="landscape" r:id="rId1"/>
  <headerFooter>
    <oddHeader>&amp;C&amp;D</oddHeader>
    <oddFooter>&amp;C&amp;P</oddFooter>
  </headerFooter>
  <ignoredErrors>
    <ignoredError sqref="L1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9"/>
  <sheetViews>
    <sheetView showZeros="0" view="pageBreakPreview" zoomScale="60" zoomScaleNormal="100" workbookViewId="0">
      <selection activeCell="H14" sqref="A14:K32"/>
    </sheetView>
  </sheetViews>
  <sheetFormatPr defaultRowHeight="12.75" x14ac:dyDescent="0.25"/>
  <cols>
    <col min="1" max="2" width="4.28515625" style="26" customWidth="1"/>
    <col min="3" max="3" width="38" style="26" customWidth="1"/>
    <col min="4" max="4" width="7.85546875" style="38" customWidth="1"/>
    <col min="5" max="5" width="7.85546875" style="39" customWidth="1"/>
    <col min="6" max="7" width="7.85546875" style="26" customWidth="1"/>
    <col min="8" max="8" width="9.42578125" style="26" customWidth="1"/>
    <col min="9" max="10" width="9.42578125" style="40" customWidth="1"/>
    <col min="11" max="11" width="9.140625" style="40" customWidth="1"/>
    <col min="12" max="12" width="9" style="40" customWidth="1"/>
    <col min="13" max="15" width="9.42578125" style="40" customWidth="1"/>
    <col min="16" max="16" width="11.140625" style="26" customWidth="1"/>
    <col min="17" max="253" width="9.140625" style="26"/>
    <col min="254" max="254" width="4.42578125" style="26" customWidth="1"/>
    <col min="255" max="255" width="31.7109375" style="26" customWidth="1"/>
    <col min="256" max="256" width="7.5703125" style="26" customWidth="1"/>
    <col min="257" max="257" width="11" style="26" customWidth="1"/>
    <col min="258" max="267" width="9.7109375" style="26" customWidth="1"/>
    <col min="268" max="268" width="11" style="26" customWidth="1"/>
    <col min="269" max="269" width="10.28515625" style="26" customWidth="1"/>
    <col min="270" max="270" width="12.7109375" style="26" bestFit="1" customWidth="1"/>
    <col min="271" max="509" width="9.140625" style="26"/>
    <col min="510" max="510" width="4.42578125" style="26" customWidth="1"/>
    <col min="511" max="511" width="31.7109375" style="26" customWidth="1"/>
    <col min="512" max="512" width="7.5703125" style="26" customWidth="1"/>
    <col min="513" max="513" width="11" style="26" customWidth="1"/>
    <col min="514" max="523" width="9.7109375" style="26" customWidth="1"/>
    <col min="524" max="524" width="11" style="26" customWidth="1"/>
    <col min="525" max="525" width="10.28515625" style="26" customWidth="1"/>
    <col min="526" max="526" width="12.7109375" style="26" bestFit="1" customWidth="1"/>
    <col min="527" max="765" width="9.140625" style="26"/>
    <col min="766" max="766" width="4.42578125" style="26" customWidth="1"/>
    <col min="767" max="767" width="31.7109375" style="26" customWidth="1"/>
    <col min="768" max="768" width="7.5703125" style="26" customWidth="1"/>
    <col min="769" max="769" width="11" style="26" customWidth="1"/>
    <col min="770" max="779" width="9.7109375" style="26" customWidth="1"/>
    <col min="780" max="780" width="11" style="26" customWidth="1"/>
    <col min="781" max="781" width="10.28515625" style="26" customWidth="1"/>
    <col min="782" max="782" width="12.7109375" style="26" bestFit="1" customWidth="1"/>
    <col min="783" max="1021" width="9.140625" style="26"/>
    <col min="1022" max="1022" width="4.42578125" style="26" customWidth="1"/>
    <col min="1023" max="1023" width="31.7109375" style="26" customWidth="1"/>
    <col min="1024" max="1024" width="7.5703125" style="26" customWidth="1"/>
    <col min="1025" max="1025" width="11" style="26" customWidth="1"/>
    <col min="1026" max="1035" width="9.7109375" style="26" customWidth="1"/>
    <col min="1036" max="1036" width="11" style="26" customWidth="1"/>
    <col min="1037" max="1037" width="10.28515625" style="26" customWidth="1"/>
    <col min="1038" max="1038" width="12.7109375" style="26" bestFit="1" customWidth="1"/>
    <col min="1039" max="1277" width="9.140625" style="26"/>
    <col min="1278" max="1278" width="4.42578125" style="26" customWidth="1"/>
    <col min="1279" max="1279" width="31.7109375" style="26" customWidth="1"/>
    <col min="1280" max="1280" width="7.5703125" style="26" customWidth="1"/>
    <col min="1281" max="1281" width="11" style="26" customWidth="1"/>
    <col min="1282" max="1291" width="9.7109375" style="26" customWidth="1"/>
    <col min="1292" max="1292" width="11" style="26" customWidth="1"/>
    <col min="1293" max="1293" width="10.28515625" style="26" customWidth="1"/>
    <col min="1294" max="1294" width="12.7109375" style="26" bestFit="1" customWidth="1"/>
    <col min="1295" max="1533" width="9.140625" style="26"/>
    <col min="1534" max="1534" width="4.42578125" style="26" customWidth="1"/>
    <col min="1535" max="1535" width="31.7109375" style="26" customWidth="1"/>
    <col min="1536" max="1536" width="7.5703125" style="26" customWidth="1"/>
    <col min="1537" max="1537" width="11" style="26" customWidth="1"/>
    <col min="1538" max="1547" width="9.7109375" style="26" customWidth="1"/>
    <col min="1548" max="1548" width="11" style="26" customWidth="1"/>
    <col min="1549" max="1549" width="10.28515625" style="26" customWidth="1"/>
    <col min="1550" max="1550" width="12.7109375" style="26" bestFit="1" customWidth="1"/>
    <col min="1551" max="1789" width="9.140625" style="26"/>
    <col min="1790" max="1790" width="4.42578125" style="26" customWidth="1"/>
    <col min="1791" max="1791" width="31.7109375" style="26" customWidth="1"/>
    <col min="1792" max="1792" width="7.5703125" style="26" customWidth="1"/>
    <col min="1793" max="1793" width="11" style="26" customWidth="1"/>
    <col min="1794" max="1803" width="9.7109375" style="26" customWidth="1"/>
    <col min="1804" max="1804" width="11" style="26" customWidth="1"/>
    <col min="1805" max="1805" width="10.28515625" style="26" customWidth="1"/>
    <col min="1806" max="1806" width="12.7109375" style="26" bestFit="1" customWidth="1"/>
    <col min="1807" max="2045" width="9.140625" style="26"/>
    <col min="2046" max="2046" width="4.42578125" style="26" customWidth="1"/>
    <col min="2047" max="2047" width="31.7109375" style="26" customWidth="1"/>
    <col min="2048" max="2048" width="7.5703125" style="26" customWidth="1"/>
    <col min="2049" max="2049" width="11" style="26" customWidth="1"/>
    <col min="2050" max="2059" width="9.7109375" style="26" customWidth="1"/>
    <col min="2060" max="2060" width="11" style="26" customWidth="1"/>
    <col min="2061" max="2061" width="10.28515625" style="26" customWidth="1"/>
    <col min="2062" max="2062" width="12.7109375" style="26" bestFit="1" customWidth="1"/>
    <col min="2063" max="2301" width="9.140625" style="26"/>
    <col min="2302" max="2302" width="4.42578125" style="26" customWidth="1"/>
    <col min="2303" max="2303" width="31.7109375" style="26" customWidth="1"/>
    <col min="2304" max="2304" width="7.5703125" style="26" customWidth="1"/>
    <col min="2305" max="2305" width="11" style="26" customWidth="1"/>
    <col min="2306" max="2315" width="9.7109375" style="26" customWidth="1"/>
    <col min="2316" max="2316" width="11" style="26" customWidth="1"/>
    <col min="2317" max="2317" width="10.28515625" style="26" customWidth="1"/>
    <col min="2318" max="2318" width="12.7109375" style="26" bestFit="1" customWidth="1"/>
    <col min="2319" max="2557" width="9.140625" style="26"/>
    <col min="2558" max="2558" width="4.42578125" style="26" customWidth="1"/>
    <col min="2559" max="2559" width="31.7109375" style="26" customWidth="1"/>
    <col min="2560" max="2560" width="7.5703125" style="26" customWidth="1"/>
    <col min="2561" max="2561" width="11" style="26" customWidth="1"/>
    <col min="2562" max="2571" width="9.7109375" style="26" customWidth="1"/>
    <col min="2572" max="2572" width="11" style="26" customWidth="1"/>
    <col min="2573" max="2573" width="10.28515625" style="26" customWidth="1"/>
    <col min="2574" max="2574" width="12.7109375" style="26" bestFit="1" customWidth="1"/>
    <col min="2575" max="2813" width="9.140625" style="26"/>
    <col min="2814" max="2814" width="4.42578125" style="26" customWidth="1"/>
    <col min="2815" max="2815" width="31.7109375" style="26" customWidth="1"/>
    <col min="2816" max="2816" width="7.5703125" style="26" customWidth="1"/>
    <col min="2817" max="2817" width="11" style="26" customWidth="1"/>
    <col min="2818" max="2827" width="9.7109375" style="26" customWidth="1"/>
    <col min="2828" max="2828" width="11" style="26" customWidth="1"/>
    <col min="2829" max="2829" width="10.28515625" style="26" customWidth="1"/>
    <col min="2830" max="2830" width="12.7109375" style="26" bestFit="1" customWidth="1"/>
    <col min="2831" max="3069" width="9.140625" style="26"/>
    <col min="3070" max="3070" width="4.42578125" style="26" customWidth="1"/>
    <col min="3071" max="3071" width="31.7109375" style="26" customWidth="1"/>
    <col min="3072" max="3072" width="7.5703125" style="26" customWidth="1"/>
    <col min="3073" max="3073" width="11" style="26" customWidth="1"/>
    <col min="3074" max="3083" width="9.7109375" style="26" customWidth="1"/>
    <col min="3084" max="3084" width="11" style="26" customWidth="1"/>
    <col min="3085" max="3085" width="10.28515625" style="26" customWidth="1"/>
    <col min="3086" max="3086" width="12.7109375" style="26" bestFit="1" customWidth="1"/>
    <col min="3087" max="3325" width="9.140625" style="26"/>
    <col min="3326" max="3326" width="4.42578125" style="26" customWidth="1"/>
    <col min="3327" max="3327" width="31.7109375" style="26" customWidth="1"/>
    <col min="3328" max="3328" width="7.5703125" style="26" customWidth="1"/>
    <col min="3329" max="3329" width="11" style="26" customWidth="1"/>
    <col min="3330" max="3339" width="9.7109375" style="26" customWidth="1"/>
    <col min="3340" max="3340" width="11" style="26" customWidth="1"/>
    <col min="3341" max="3341" width="10.28515625" style="26" customWidth="1"/>
    <col min="3342" max="3342" width="12.7109375" style="26" bestFit="1" customWidth="1"/>
    <col min="3343" max="3581" width="9.140625" style="26"/>
    <col min="3582" max="3582" width="4.42578125" style="26" customWidth="1"/>
    <col min="3583" max="3583" width="31.7109375" style="26" customWidth="1"/>
    <col min="3584" max="3584" width="7.5703125" style="26" customWidth="1"/>
    <col min="3585" max="3585" width="11" style="26" customWidth="1"/>
    <col min="3586" max="3595" width="9.7109375" style="26" customWidth="1"/>
    <col min="3596" max="3596" width="11" style="26" customWidth="1"/>
    <col min="3597" max="3597" width="10.28515625" style="26" customWidth="1"/>
    <col min="3598" max="3598" width="12.7109375" style="26" bestFit="1" customWidth="1"/>
    <col min="3599" max="3837" width="9.140625" style="26"/>
    <col min="3838" max="3838" width="4.42578125" style="26" customWidth="1"/>
    <col min="3839" max="3839" width="31.7109375" style="26" customWidth="1"/>
    <col min="3840" max="3840" width="7.5703125" style="26" customWidth="1"/>
    <col min="3841" max="3841" width="11" style="26" customWidth="1"/>
    <col min="3842" max="3851" width="9.7109375" style="26" customWidth="1"/>
    <col min="3852" max="3852" width="11" style="26" customWidth="1"/>
    <col min="3853" max="3853" width="10.28515625" style="26" customWidth="1"/>
    <col min="3854" max="3854" width="12.7109375" style="26" bestFit="1" customWidth="1"/>
    <col min="3855" max="4093" width="9.140625" style="26"/>
    <col min="4094" max="4094" width="4.42578125" style="26" customWidth="1"/>
    <col min="4095" max="4095" width="31.7109375" style="26" customWidth="1"/>
    <col min="4096" max="4096" width="7.5703125" style="26" customWidth="1"/>
    <col min="4097" max="4097" width="11" style="26" customWidth="1"/>
    <col min="4098" max="4107" width="9.7109375" style="26" customWidth="1"/>
    <col min="4108" max="4108" width="11" style="26" customWidth="1"/>
    <col min="4109" max="4109" width="10.28515625" style="26" customWidth="1"/>
    <col min="4110" max="4110" width="12.7109375" style="26" bestFit="1" customWidth="1"/>
    <col min="4111" max="4349" width="9.140625" style="26"/>
    <col min="4350" max="4350" width="4.42578125" style="26" customWidth="1"/>
    <col min="4351" max="4351" width="31.7109375" style="26" customWidth="1"/>
    <col min="4352" max="4352" width="7.5703125" style="26" customWidth="1"/>
    <col min="4353" max="4353" width="11" style="26" customWidth="1"/>
    <col min="4354" max="4363" width="9.7109375" style="26" customWidth="1"/>
    <col min="4364" max="4364" width="11" style="26" customWidth="1"/>
    <col min="4365" max="4365" width="10.28515625" style="26" customWidth="1"/>
    <col min="4366" max="4366" width="12.7109375" style="26" bestFit="1" customWidth="1"/>
    <col min="4367" max="4605" width="9.140625" style="26"/>
    <col min="4606" max="4606" width="4.42578125" style="26" customWidth="1"/>
    <col min="4607" max="4607" width="31.7109375" style="26" customWidth="1"/>
    <col min="4608" max="4608" width="7.5703125" style="26" customWidth="1"/>
    <col min="4609" max="4609" width="11" style="26" customWidth="1"/>
    <col min="4610" max="4619" width="9.7109375" style="26" customWidth="1"/>
    <col min="4620" max="4620" width="11" style="26" customWidth="1"/>
    <col min="4621" max="4621" width="10.28515625" style="26" customWidth="1"/>
    <col min="4622" max="4622" width="12.7109375" style="26" bestFit="1" customWidth="1"/>
    <col min="4623" max="4861" width="9.140625" style="26"/>
    <col min="4862" max="4862" width="4.42578125" style="26" customWidth="1"/>
    <col min="4863" max="4863" width="31.7109375" style="26" customWidth="1"/>
    <col min="4864" max="4864" width="7.5703125" style="26" customWidth="1"/>
    <col min="4865" max="4865" width="11" style="26" customWidth="1"/>
    <col min="4866" max="4875" width="9.7109375" style="26" customWidth="1"/>
    <col min="4876" max="4876" width="11" style="26" customWidth="1"/>
    <col min="4877" max="4877" width="10.28515625" style="26" customWidth="1"/>
    <col min="4878" max="4878" width="12.7109375" style="26" bestFit="1" customWidth="1"/>
    <col min="4879" max="5117" width="9.140625" style="26"/>
    <col min="5118" max="5118" width="4.42578125" style="26" customWidth="1"/>
    <col min="5119" max="5119" width="31.7109375" style="26" customWidth="1"/>
    <col min="5120" max="5120" width="7.5703125" style="26" customWidth="1"/>
    <col min="5121" max="5121" width="11" style="26" customWidth="1"/>
    <col min="5122" max="5131" width="9.7109375" style="26" customWidth="1"/>
    <col min="5132" max="5132" width="11" style="26" customWidth="1"/>
    <col min="5133" max="5133" width="10.28515625" style="26" customWidth="1"/>
    <col min="5134" max="5134" width="12.7109375" style="26" bestFit="1" customWidth="1"/>
    <col min="5135" max="5373" width="9.140625" style="26"/>
    <col min="5374" max="5374" width="4.42578125" style="26" customWidth="1"/>
    <col min="5375" max="5375" width="31.7109375" style="26" customWidth="1"/>
    <col min="5376" max="5376" width="7.5703125" style="26" customWidth="1"/>
    <col min="5377" max="5377" width="11" style="26" customWidth="1"/>
    <col min="5378" max="5387" width="9.7109375" style="26" customWidth="1"/>
    <col min="5388" max="5388" width="11" style="26" customWidth="1"/>
    <col min="5389" max="5389" width="10.28515625" style="26" customWidth="1"/>
    <col min="5390" max="5390" width="12.7109375" style="26" bestFit="1" customWidth="1"/>
    <col min="5391" max="5629" width="9.140625" style="26"/>
    <col min="5630" max="5630" width="4.42578125" style="26" customWidth="1"/>
    <col min="5631" max="5631" width="31.7109375" style="26" customWidth="1"/>
    <col min="5632" max="5632" width="7.5703125" style="26" customWidth="1"/>
    <col min="5633" max="5633" width="11" style="26" customWidth="1"/>
    <col min="5634" max="5643" width="9.7109375" style="26" customWidth="1"/>
    <col min="5644" max="5644" width="11" style="26" customWidth="1"/>
    <col min="5645" max="5645" width="10.28515625" style="26" customWidth="1"/>
    <col min="5646" max="5646" width="12.7109375" style="26" bestFit="1" customWidth="1"/>
    <col min="5647" max="5885" width="9.140625" style="26"/>
    <col min="5886" max="5886" width="4.42578125" style="26" customWidth="1"/>
    <col min="5887" max="5887" width="31.7109375" style="26" customWidth="1"/>
    <col min="5888" max="5888" width="7.5703125" style="26" customWidth="1"/>
    <col min="5889" max="5889" width="11" style="26" customWidth="1"/>
    <col min="5890" max="5899" width="9.7109375" style="26" customWidth="1"/>
    <col min="5900" max="5900" width="11" style="26" customWidth="1"/>
    <col min="5901" max="5901" width="10.28515625" style="26" customWidth="1"/>
    <col min="5902" max="5902" width="12.7109375" style="26" bestFit="1" customWidth="1"/>
    <col min="5903" max="6141" width="9.140625" style="26"/>
    <col min="6142" max="6142" width="4.42578125" style="26" customWidth="1"/>
    <col min="6143" max="6143" width="31.7109375" style="26" customWidth="1"/>
    <col min="6144" max="6144" width="7.5703125" style="26" customWidth="1"/>
    <col min="6145" max="6145" width="11" style="26" customWidth="1"/>
    <col min="6146" max="6155" width="9.7109375" style="26" customWidth="1"/>
    <col min="6156" max="6156" width="11" style="26" customWidth="1"/>
    <col min="6157" max="6157" width="10.28515625" style="26" customWidth="1"/>
    <col min="6158" max="6158" width="12.7109375" style="26" bestFit="1" customWidth="1"/>
    <col min="6159" max="6397" width="9.140625" style="26"/>
    <col min="6398" max="6398" width="4.42578125" style="26" customWidth="1"/>
    <col min="6399" max="6399" width="31.7109375" style="26" customWidth="1"/>
    <col min="6400" max="6400" width="7.5703125" style="26" customWidth="1"/>
    <col min="6401" max="6401" width="11" style="26" customWidth="1"/>
    <col min="6402" max="6411" width="9.7109375" style="26" customWidth="1"/>
    <col min="6412" max="6412" width="11" style="26" customWidth="1"/>
    <col min="6413" max="6413" width="10.28515625" style="26" customWidth="1"/>
    <col min="6414" max="6414" width="12.7109375" style="26" bestFit="1" customWidth="1"/>
    <col min="6415" max="6653" width="9.140625" style="26"/>
    <col min="6654" max="6654" width="4.42578125" style="26" customWidth="1"/>
    <col min="6655" max="6655" width="31.7109375" style="26" customWidth="1"/>
    <col min="6656" max="6656" width="7.5703125" style="26" customWidth="1"/>
    <col min="6657" max="6657" width="11" style="26" customWidth="1"/>
    <col min="6658" max="6667" width="9.7109375" style="26" customWidth="1"/>
    <col min="6668" max="6668" width="11" style="26" customWidth="1"/>
    <col min="6669" max="6669" width="10.28515625" style="26" customWidth="1"/>
    <col min="6670" max="6670" width="12.7109375" style="26" bestFit="1" customWidth="1"/>
    <col min="6671" max="6909" width="9.140625" style="26"/>
    <col min="6910" max="6910" width="4.42578125" style="26" customWidth="1"/>
    <col min="6911" max="6911" width="31.7109375" style="26" customWidth="1"/>
    <col min="6912" max="6912" width="7.5703125" style="26" customWidth="1"/>
    <col min="6913" max="6913" width="11" style="26" customWidth="1"/>
    <col min="6914" max="6923" width="9.7109375" style="26" customWidth="1"/>
    <col min="6924" max="6924" width="11" style="26" customWidth="1"/>
    <col min="6925" max="6925" width="10.28515625" style="26" customWidth="1"/>
    <col min="6926" max="6926" width="12.7109375" style="26" bestFit="1" customWidth="1"/>
    <col min="6927" max="7165" width="9.140625" style="26"/>
    <col min="7166" max="7166" width="4.42578125" style="26" customWidth="1"/>
    <col min="7167" max="7167" width="31.7109375" style="26" customWidth="1"/>
    <col min="7168" max="7168" width="7.5703125" style="26" customWidth="1"/>
    <col min="7169" max="7169" width="11" style="26" customWidth="1"/>
    <col min="7170" max="7179" width="9.7109375" style="26" customWidth="1"/>
    <col min="7180" max="7180" width="11" style="26" customWidth="1"/>
    <col min="7181" max="7181" width="10.28515625" style="26" customWidth="1"/>
    <col min="7182" max="7182" width="12.7109375" style="26" bestFit="1" customWidth="1"/>
    <col min="7183" max="7421" width="9.140625" style="26"/>
    <col min="7422" max="7422" width="4.42578125" style="26" customWidth="1"/>
    <col min="7423" max="7423" width="31.7109375" style="26" customWidth="1"/>
    <col min="7424" max="7424" width="7.5703125" style="26" customWidth="1"/>
    <col min="7425" max="7425" width="11" style="26" customWidth="1"/>
    <col min="7426" max="7435" width="9.7109375" style="26" customWidth="1"/>
    <col min="7436" max="7436" width="11" style="26" customWidth="1"/>
    <col min="7437" max="7437" width="10.28515625" style="26" customWidth="1"/>
    <col min="7438" max="7438" width="12.7109375" style="26" bestFit="1" customWidth="1"/>
    <col min="7439" max="7677" width="9.140625" style="26"/>
    <col min="7678" max="7678" width="4.42578125" style="26" customWidth="1"/>
    <col min="7679" max="7679" width="31.7109375" style="26" customWidth="1"/>
    <col min="7680" max="7680" width="7.5703125" style="26" customWidth="1"/>
    <col min="7681" max="7681" width="11" style="26" customWidth="1"/>
    <col min="7682" max="7691" width="9.7109375" style="26" customWidth="1"/>
    <col min="7692" max="7692" width="11" style="26" customWidth="1"/>
    <col min="7693" max="7693" width="10.28515625" style="26" customWidth="1"/>
    <col min="7694" max="7694" width="12.7109375" style="26" bestFit="1" customWidth="1"/>
    <col min="7695" max="7933" width="9.140625" style="26"/>
    <col min="7934" max="7934" width="4.42578125" style="26" customWidth="1"/>
    <col min="7935" max="7935" width="31.7109375" style="26" customWidth="1"/>
    <col min="7936" max="7936" width="7.5703125" style="26" customWidth="1"/>
    <col min="7937" max="7937" width="11" style="26" customWidth="1"/>
    <col min="7938" max="7947" width="9.7109375" style="26" customWidth="1"/>
    <col min="7948" max="7948" width="11" style="26" customWidth="1"/>
    <col min="7949" max="7949" width="10.28515625" style="26" customWidth="1"/>
    <col min="7950" max="7950" width="12.7109375" style="26" bestFit="1" customWidth="1"/>
    <col min="7951" max="8189" width="9.140625" style="26"/>
    <col min="8190" max="8190" width="4.42578125" style="26" customWidth="1"/>
    <col min="8191" max="8191" width="31.7109375" style="26" customWidth="1"/>
    <col min="8192" max="8192" width="7.5703125" style="26" customWidth="1"/>
    <col min="8193" max="8193" width="11" style="26" customWidth="1"/>
    <col min="8194" max="8203" width="9.7109375" style="26" customWidth="1"/>
    <col min="8204" max="8204" width="11" style="26" customWidth="1"/>
    <col min="8205" max="8205" width="10.28515625" style="26" customWidth="1"/>
    <col min="8206" max="8206" width="12.7109375" style="26" bestFit="1" customWidth="1"/>
    <col min="8207" max="8445" width="9.140625" style="26"/>
    <col min="8446" max="8446" width="4.42578125" style="26" customWidth="1"/>
    <col min="8447" max="8447" width="31.7109375" style="26" customWidth="1"/>
    <col min="8448" max="8448" width="7.5703125" style="26" customWidth="1"/>
    <col min="8449" max="8449" width="11" style="26" customWidth="1"/>
    <col min="8450" max="8459" width="9.7109375" style="26" customWidth="1"/>
    <col min="8460" max="8460" width="11" style="26" customWidth="1"/>
    <col min="8461" max="8461" width="10.28515625" style="26" customWidth="1"/>
    <col min="8462" max="8462" width="12.7109375" style="26" bestFit="1" customWidth="1"/>
    <col min="8463" max="8701" width="9.140625" style="26"/>
    <col min="8702" max="8702" width="4.42578125" style="26" customWidth="1"/>
    <col min="8703" max="8703" width="31.7109375" style="26" customWidth="1"/>
    <col min="8704" max="8704" width="7.5703125" style="26" customWidth="1"/>
    <col min="8705" max="8705" width="11" style="26" customWidth="1"/>
    <col min="8706" max="8715" width="9.7109375" style="26" customWidth="1"/>
    <col min="8716" max="8716" width="11" style="26" customWidth="1"/>
    <col min="8717" max="8717" width="10.28515625" style="26" customWidth="1"/>
    <col min="8718" max="8718" width="12.7109375" style="26" bestFit="1" customWidth="1"/>
    <col min="8719" max="8957" width="9.140625" style="26"/>
    <col min="8958" max="8958" width="4.42578125" style="26" customWidth="1"/>
    <col min="8959" max="8959" width="31.7109375" style="26" customWidth="1"/>
    <col min="8960" max="8960" width="7.5703125" style="26" customWidth="1"/>
    <col min="8961" max="8961" width="11" style="26" customWidth="1"/>
    <col min="8962" max="8971" width="9.7109375" style="26" customWidth="1"/>
    <col min="8972" max="8972" width="11" style="26" customWidth="1"/>
    <col min="8973" max="8973" width="10.28515625" style="26" customWidth="1"/>
    <col min="8974" max="8974" width="12.7109375" style="26" bestFit="1" customWidth="1"/>
    <col min="8975" max="9213" width="9.140625" style="26"/>
    <col min="9214" max="9214" width="4.42578125" style="26" customWidth="1"/>
    <col min="9215" max="9215" width="31.7109375" style="26" customWidth="1"/>
    <col min="9216" max="9216" width="7.5703125" style="26" customWidth="1"/>
    <col min="9217" max="9217" width="11" style="26" customWidth="1"/>
    <col min="9218" max="9227" width="9.7109375" style="26" customWidth="1"/>
    <col min="9228" max="9228" width="11" style="26" customWidth="1"/>
    <col min="9229" max="9229" width="10.28515625" style="26" customWidth="1"/>
    <col min="9230" max="9230" width="12.7109375" style="26" bestFit="1" customWidth="1"/>
    <col min="9231" max="9469" width="9.140625" style="26"/>
    <col min="9470" max="9470" width="4.42578125" style="26" customWidth="1"/>
    <col min="9471" max="9471" width="31.7109375" style="26" customWidth="1"/>
    <col min="9472" max="9472" width="7.5703125" style="26" customWidth="1"/>
    <col min="9473" max="9473" width="11" style="26" customWidth="1"/>
    <col min="9474" max="9483" width="9.7109375" style="26" customWidth="1"/>
    <col min="9484" max="9484" width="11" style="26" customWidth="1"/>
    <col min="9485" max="9485" width="10.28515625" style="26" customWidth="1"/>
    <col min="9486" max="9486" width="12.7109375" style="26" bestFit="1" customWidth="1"/>
    <col min="9487" max="9725" width="9.140625" style="26"/>
    <col min="9726" max="9726" width="4.42578125" style="26" customWidth="1"/>
    <col min="9727" max="9727" width="31.7109375" style="26" customWidth="1"/>
    <col min="9728" max="9728" width="7.5703125" style="26" customWidth="1"/>
    <col min="9729" max="9729" width="11" style="26" customWidth="1"/>
    <col min="9730" max="9739" width="9.7109375" style="26" customWidth="1"/>
    <col min="9740" max="9740" width="11" style="26" customWidth="1"/>
    <col min="9741" max="9741" width="10.28515625" style="26" customWidth="1"/>
    <col min="9742" max="9742" width="12.7109375" style="26" bestFit="1" customWidth="1"/>
    <col min="9743" max="9981" width="9.140625" style="26"/>
    <col min="9982" max="9982" width="4.42578125" style="26" customWidth="1"/>
    <col min="9983" max="9983" width="31.7109375" style="26" customWidth="1"/>
    <col min="9984" max="9984" width="7.5703125" style="26" customWidth="1"/>
    <col min="9985" max="9985" width="11" style="26" customWidth="1"/>
    <col min="9986" max="9995" width="9.7109375" style="26" customWidth="1"/>
    <col min="9996" max="9996" width="11" style="26" customWidth="1"/>
    <col min="9997" max="9997" width="10.28515625" style="26" customWidth="1"/>
    <col min="9998" max="9998" width="12.7109375" style="26" bestFit="1" customWidth="1"/>
    <col min="9999" max="10237" width="9.140625" style="26"/>
    <col min="10238" max="10238" width="4.42578125" style="26" customWidth="1"/>
    <col min="10239" max="10239" width="31.7109375" style="26" customWidth="1"/>
    <col min="10240" max="10240" width="7.5703125" style="26" customWidth="1"/>
    <col min="10241" max="10241" width="11" style="26" customWidth="1"/>
    <col min="10242" max="10251" width="9.7109375" style="26" customWidth="1"/>
    <col min="10252" max="10252" width="11" style="26" customWidth="1"/>
    <col min="10253" max="10253" width="10.28515625" style="26" customWidth="1"/>
    <col min="10254" max="10254" width="12.7109375" style="26" bestFit="1" customWidth="1"/>
    <col min="10255" max="10493" width="9.140625" style="26"/>
    <col min="10494" max="10494" width="4.42578125" style="26" customWidth="1"/>
    <col min="10495" max="10495" width="31.7109375" style="26" customWidth="1"/>
    <col min="10496" max="10496" width="7.5703125" style="26" customWidth="1"/>
    <col min="10497" max="10497" width="11" style="26" customWidth="1"/>
    <col min="10498" max="10507" width="9.7109375" style="26" customWidth="1"/>
    <col min="10508" max="10508" width="11" style="26" customWidth="1"/>
    <col min="10509" max="10509" width="10.28515625" style="26" customWidth="1"/>
    <col min="10510" max="10510" width="12.7109375" style="26" bestFit="1" customWidth="1"/>
    <col min="10511" max="10749" width="9.140625" style="26"/>
    <col min="10750" max="10750" width="4.42578125" style="26" customWidth="1"/>
    <col min="10751" max="10751" width="31.7109375" style="26" customWidth="1"/>
    <col min="10752" max="10752" width="7.5703125" style="26" customWidth="1"/>
    <col min="10753" max="10753" width="11" style="26" customWidth="1"/>
    <col min="10754" max="10763" width="9.7109375" style="26" customWidth="1"/>
    <col min="10764" max="10764" width="11" style="26" customWidth="1"/>
    <col min="10765" max="10765" width="10.28515625" style="26" customWidth="1"/>
    <col min="10766" max="10766" width="12.7109375" style="26" bestFit="1" customWidth="1"/>
    <col min="10767" max="11005" width="9.140625" style="26"/>
    <col min="11006" max="11006" width="4.42578125" style="26" customWidth="1"/>
    <col min="11007" max="11007" width="31.7109375" style="26" customWidth="1"/>
    <col min="11008" max="11008" width="7.5703125" style="26" customWidth="1"/>
    <col min="11009" max="11009" width="11" style="26" customWidth="1"/>
    <col min="11010" max="11019" width="9.7109375" style="26" customWidth="1"/>
    <col min="11020" max="11020" width="11" style="26" customWidth="1"/>
    <col min="11021" max="11021" width="10.28515625" style="26" customWidth="1"/>
    <col min="11022" max="11022" width="12.7109375" style="26" bestFit="1" customWidth="1"/>
    <col min="11023" max="11261" width="9.140625" style="26"/>
    <col min="11262" max="11262" width="4.42578125" style="26" customWidth="1"/>
    <col min="11263" max="11263" width="31.7109375" style="26" customWidth="1"/>
    <col min="11264" max="11264" width="7.5703125" style="26" customWidth="1"/>
    <col min="11265" max="11265" width="11" style="26" customWidth="1"/>
    <col min="11266" max="11275" width="9.7109375" style="26" customWidth="1"/>
    <col min="11276" max="11276" width="11" style="26" customWidth="1"/>
    <col min="11277" max="11277" width="10.28515625" style="26" customWidth="1"/>
    <col min="11278" max="11278" width="12.7109375" style="26" bestFit="1" customWidth="1"/>
    <col min="11279" max="11517" width="9.140625" style="26"/>
    <col min="11518" max="11518" width="4.42578125" style="26" customWidth="1"/>
    <col min="11519" max="11519" width="31.7109375" style="26" customWidth="1"/>
    <col min="11520" max="11520" width="7.5703125" style="26" customWidth="1"/>
    <col min="11521" max="11521" width="11" style="26" customWidth="1"/>
    <col min="11522" max="11531" width="9.7109375" style="26" customWidth="1"/>
    <col min="11532" max="11532" width="11" style="26" customWidth="1"/>
    <col min="11533" max="11533" width="10.28515625" style="26" customWidth="1"/>
    <col min="11534" max="11534" width="12.7109375" style="26" bestFit="1" customWidth="1"/>
    <col min="11535" max="11773" width="9.140625" style="26"/>
    <col min="11774" max="11774" width="4.42578125" style="26" customWidth="1"/>
    <col min="11775" max="11775" width="31.7109375" style="26" customWidth="1"/>
    <col min="11776" max="11776" width="7.5703125" style="26" customWidth="1"/>
    <col min="11777" max="11777" width="11" style="26" customWidth="1"/>
    <col min="11778" max="11787" width="9.7109375" style="26" customWidth="1"/>
    <col min="11788" max="11788" width="11" style="26" customWidth="1"/>
    <col min="11789" max="11789" width="10.28515625" style="26" customWidth="1"/>
    <col min="11790" max="11790" width="12.7109375" style="26" bestFit="1" customWidth="1"/>
    <col min="11791" max="12029" width="9.140625" style="26"/>
    <col min="12030" max="12030" width="4.42578125" style="26" customWidth="1"/>
    <col min="12031" max="12031" width="31.7109375" style="26" customWidth="1"/>
    <col min="12032" max="12032" width="7.5703125" style="26" customWidth="1"/>
    <col min="12033" max="12033" width="11" style="26" customWidth="1"/>
    <col min="12034" max="12043" width="9.7109375" style="26" customWidth="1"/>
    <col min="12044" max="12044" width="11" style="26" customWidth="1"/>
    <col min="12045" max="12045" width="10.28515625" style="26" customWidth="1"/>
    <col min="12046" max="12046" width="12.7109375" style="26" bestFit="1" customWidth="1"/>
    <col min="12047" max="12285" width="9.140625" style="26"/>
    <col min="12286" max="12286" width="4.42578125" style="26" customWidth="1"/>
    <col min="12287" max="12287" width="31.7109375" style="26" customWidth="1"/>
    <col min="12288" max="12288" width="7.5703125" style="26" customWidth="1"/>
    <col min="12289" max="12289" width="11" style="26" customWidth="1"/>
    <col min="12290" max="12299" width="9.7109375" style="26" customWidth="1"/>
    <col min="12300" max="12300" width="11" style="26" customWidth="1"/>
    <col min="12301" max="12301" width="10.28515625" style="26" customWidth="1"/>
    <col min="12302" max="12302" width="12.7109375" style="26" bestFit="1" customWidth="1"/>
    <col min="12303" max="12541" width="9.140625" style="26"/>
    <col min="12542" max="12542" width="4.42578125" style="26" customWidth="1"/>
    <col min="12543" max="12543" width="31.7109375" style="26" customWidth="1"/>
    <col min="12544" max="12544" width="7.5703125" style="26" customWidth="1"/>
    <col min="12545" max="12545" width="11" style="26" customWidth="1"/>
    <col min="12546" max="12555" width="9.7109375" style="26" customWidth="1"/>
    <col min="12556" max="12556" width="11" style="26" customWidth="1"/>
    <col min="12557" max="12557" width="10.28515625" style="26" customWidth="1"/>
    <col min="12558" max="12558" width="12.7109375" style="26" bestFit="1" customWidth="1"/>
    <col min="12559" max="12797" width="9.140625" style="26"/>
    <col min="12798" max="12798" width="4.42578125" style="26" customWidth="1"/>
    <col min="12799" max="12799" width="31.7109375" style="26" customWidth="1"/>
    <col min="12800" max="12800" width="7.5703125" style="26" customWidth="1"/>
    <col min="12801" max="12801" width="11" style="26" customWidth="1"/>
    <col min="12802" max="12811" width="9.7109375" style="26" customWidth="1"/>
    <col min="12812" max="12812" width="11" style="26" customWidth="1"/>
    <col min="12813" max="12813" width="10.28515625" style="26" customWidth="1"/>
    <col min="12814" max="12814" width="12.7109375" style="26" bestFit="1" customWidth="1"/>
    <col min="12815" max="13053" width="9.140625" style="26"/>
    <col min="13054" max="13054" width="4.42578125" style="26" customWidth="1"/>
    <col min="13055" max="13055" width="31.7109375" style="26" customWidth="1"/>
    <col min="13056" max="13056" width="7.5703125" style="26" customWidth="1"/>
    <col min="13057" max="13057" width="11" style="26" customWidth="1"/>
    <col min="13058" max="13067" width="9.7109375" style="26" customWidth="1"/>
    <col min="13068" max="13068" width="11" style="26" customWidth="1"/>
    <col min="13069" max="13069" width="10.28515625" style="26" customWidth="1"/>
    <col min="13070" max="13070" width="12.7109375" style="26" bestFit="1" customWidth="1"/>
    <col min="13071" max="13309" width="9.140625" style="26"/>
    <col min="13310" max="13310" width="4.42578125" style="26" customWidth="1"/>
    <col min="13311" max="13311" width="31.7109375" style="26" customWidth="1"/>
    <col min="13312" max="13312" width="7.5703125" style="26" customWidth="1"/>
    <col min="13313" max="13313" width="11" style="26" customWidth="1"/>
    <col min="13314" max="13323" width="9.7109375" style="26" customWidth="1"/>
    <col min="13324" max="13324" width="11" style="26" customWidth="1"/>
    <col min="13325" max="13325" width="10.28515625" style="26" customWidth="1"/>
    <col min="13326" max="13326" width="12.7109375" style="26" bestFit="1" customWidth="1"/>
    <col min="13327" max="13565" width="9.140625" style="26"/>
    <col min="13566" max="13566" width="4.42578125" style="26" customWidth="1"/>
    <col min="13567" max="13567" width="31.7109375" style="26" customWidth="1"/>
    <col min="13568" max="13568" width="7.5703125" style="26" customWidth="1"/>
    <col min="13569" max="13569" width="11" style="26" customWidth="1"/>
    <col min="13570" max="13579" width="9.7109375" style="26" customWidth="1"/>
    <col min="13580" max="13580" width="11" style="26" customWidth="1"/>
    <col min="13581" max="13581" width="10.28515625" style="26" customWidth="1"/>
    <col min="13582" max="13582" width="12.7109375" style="26" bestFit="1" customWidth="1"/>
    <col min="13583" max="13821" width="9.140625" style="26"/>
    <col min="13822" max="13822" width="4.42578125" style="26" customWidth="1"/>
    <col min="13823" max="13823" width="31.7109375" style="26" customWidth="1"/>
    <col min="13824" max="13824" width="7.5703125" style="26" customWidth="1"/>
    <col min="13825" max="13825" width="11" style="26" customWidth="1"/>
    <col min="13826" max="13835" width="9.7109375" style="26" customWidth="1"/>
    <col min="13836" max="13836" width="11" style="26" customWidth="1"/>
    <col min="13837" max="13837" width="10.28515625" style="26" customWidth="1"/>
    <col min="13838" max="13838" width="12.7109375" style="26" bestFit="1" customWidth="1"/>
    <col min="13839" max="14077" width="9.140625" style="26"/>
    <col min="14078" max="14078" width="4.42578125" style="26" customWidth="1"/>
    <col min="14079" max="14079" width="31.7109375" style="26" customWidth="1"/>
    <col min="14080" max="14080" width="7.5703125" style="26" customWidth="1"/>
    <col min="14081" max="14081" width="11" style="26" customWidth="1"/>
    <col min="14082" max="14091" width="9.7109375" style="26" customWidth="1"/>
    <col min="14092" max="14092" width="11" style="26" customWidth="1"/>
    <col min="14093" max="14093" width="10.28515625" style="26" customWidth="1"/>
    <col min="14094" max="14094" width="12.7109375" style="26" bestFit="1" customWidth="1"/>
    <col min="14095" max="14333" width="9.140625" style="26"/>
    <col min="14334" max="14334" width="4.42578125" style="26" customWidth="1"/>
    <col min="14335" max="14335" width="31.7109375" style="26" customWidth="1"/>
    <col min="14336" max="14336" width="7.5703125" style="26" customWidth="1"/>
    <col min="14337" max="14337" width="11" style="26" customWidth="1"/>
    <col min="14338" max="14347" width="9.7109375" style="26" customWidth="1"/>
    <col min="14348" max="14348" width="11" style="26" customWidth="1"/>
    <col min="14349" max="14349" width="10.28515625" style="26" customWidth="1"/>
    <col min="14350" max="14350" width="12.7109375" style="26" bestFit="1" customWidth="1"/>
    <col min="14351" max="14589" width="9.140625" style="26"/>
    <col min="14590" max="14590" width="4.42578125" style="26" customWidth="1"/>
    <col min="14591" max="14591" width="31.7109375" style="26" customWidth="1"/>
    <col min="14592" max="14592" width="7.5703125" style="26" customWidth="1"/>
    <col min="14593" max="14593" width="11" style="26" customWidth="1"/>
    <col min="14594" max="14603" width="9.7109375" style="26" customWidth="1"/>
    <col min="14604" max="14604" width="11" style="26" customWidth="1"/>
    <col min="14605" max="14605" width="10.28515625" style="26" customWidth="1"/>
    <col min="14606" max="14606" width="12.7109375" style="26" bestFit="1" customWidth="1"/>
    <col min="14607" max="14845" width="9.140625" style="26"/>
    <col min="14846" max="14846" width="4.42578125" style="26" customWidth="1"/>
    <col min="14847" max="14847" width="31.7109375" style="26" customWidth="1"/>
    <col min="14848" max="14848" width="7.5703125" style="26" customWidth="1"/>
    <col min="14849" max="14849" width="11" style="26" customWidth="1"/>
    <col min="14850" max="14859" width="9.7109375" style="26" customWidth="1"/>
    <col min="14860" max="14860" width="11" style="26" customWidth="1"/>
    <col min="14861" max="14861" width="10.28515625" style="26" customWidth="1"/>
    <col min="14862" max="14862" width="12.7109375" style="26" bestFit="1" customWidth="1"/>
    <col min="14863" max="15101" width="9.140625" style="26"/>
    <col min="15102" max="15102" width="4.42578125" style="26" customWidth="1"/>
    <col min="15103" max="15103" width="31.7109375" style="26" customWidth="1"/>
    <col min="15104" max="15104" width="7.5703125" style="26" customWidth="1"/>
    <col min="15105" max="15105" width="11" style="26" customWidth="1"/>
    <col min="15106" max="15115" width="9.7109375" style="26" customWidth="1"/>
    <col min="15116" max="15116" width="11" style="26" customWidth="1"/>
    <col min="15117" max="15117" width="10.28515625" style="26" customWidth="1"/>
    <col min="15118" max="15118" width="12.7109375" style="26" bestFit="1" customWidth="1"/>
    <col min="15119" max="15357" width="9.140625" style="26"/>
    <col min="15358" max="15358" width="4.42578125" style="26" customWidth="1"/>
    <col min="15359" max="15359" width="31.7109375" style="26" customWidth="1"/>
    <col min="15360" max="15360" width="7.5703125" style="26" customWidth="1"/>
    <col min="15361" max="15361" width="11" style="26" customWidth="1"/>
    <col min="15362" max="15371" width="9.7109375" style="26" customWidth="1"/>
    <col min="15372" max="15372" width="11" style="26" customWidth="1"/>
    <col min="15373" max="15373" width="10.28515625" style="26" customWidth="1"/>
    <col min="15374" max="15374" width="12.7109375" style="26" bestFit="1" customWidth="1"/>
    <col min="15375" max="15613" width="9.140625" style="26"/>
    <col min="15614" max="15614" width="4.42578125" style="26" customWidth="1"/>
    <col min="15615" max="15615" width="31.7109375" style="26" customWidth="1"/>
    <col min="15616" max="15616" width="7.5703125" style="26" customWidth="1"/>
    <col min="15617" max="15617" width="11" style="26" customWidth="1"/>
    <col min="15618" max="15627" width="9.7109375" style="26" customWidth="1"/>
    <col min="15628" max="15628" width="11" style="26" customWidth="1"/>
    <col min="15629" max="15629" width="10.28515625" style="26" customWidth="1"/>
    <col min="15630" max="15630" width="12.7109375" style="26" bestFit="1" customWidth="1"/>
    <col min="15631" max="15869" width="9.140625" style="26"/>
    <col min="15870" max="15870" width="4.42578125" style="26" customWidth="1"/>
    <col min="15871" max="15871" width="31.7109375" style="26" customWidth="1"/>
    <col min="15872" max="15872" width="7.5703125" style="26" customWidth="1"/>
    <col min="15873" max="15873" width="11" style="26" customWidth="1"/>
    <col min="15874" max="15883" width="9.7109375" style="26" customWidth="1"/>
    <col min="15884" max="15884" width="11" style="26" customWidth="1"/>
    <col min="15885" max="15885" width="10.28515625" style="26" customWidth="1"/>
    <col min="15886" max="15886" width="12.7109375" style="26" bestFit="1" customWidth="1"/>
    <col min="15887" max="16125" width="9.140625" style="26"/>
    <col min="16126" max="16126" width="4.42578125" style="26" customWidth="1"/>
    <col min="16127" max="16127" width="31.7109375" style="26" customWidth="1"/>
    <col min="16128" max="16128" width="7.5703125" style="26" customWidth="1"/>
    <col min="16129" max="16129" width="11" style="26" customWidth="1"/>
    <col min="16130" max="16139" width="9.7109375" style="26" customWidth="1"/>
    <col min="16140" max="16140" width="11" style="26" customWidth="1"/>
    <col min="16141" max="16141" width="10.28515625" style="26" customWidth="1"/>
    <col min="16142" max="16142" width="12.7109375" style="26" bestFit="1" customWidth="1"/>
    <col min="16143" max="16384" width="9.140625" style="26"/>
  </cols>
  <sheetData>
    <row r="1" spans="1:16" ht="12.75" customHeight="1" x14ac:dyDescent="0.25">
      <c r="A1" s="203" t="s">
        <v>44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ht="12.75" customHeight="1" x14ac:dyDescent="0.25">
      <c r="A2" s="203" t="s">
        <v>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19"/>
      <c r="B3" s="19"/>
      <c r="C3" s="3" t="str">
        <f>CONCATENATE(Sheet!$H$1,"  ",Sheet!$I$1)</f>
        <v>Pasūtītājs:  Valkas novada dome</v>
      </c>
      <c r="D3" s="22"/>
      <c r="E3" s="23"/>
      <c r="F3" s="19"/>
      <c r="G3" s="19"/>
      <c r="H3" s="19"/>
      <c r="I3" s="24"/>
      <c r="J3" s="24"/>
      <c r="K3" s="24"/>
      <c r="L3" s="24"/>
      <c r="M3" s="24"/>
      <c r="N3" s="24"/>
      <c r="O3" s="24"/>
      <c r="P3" s="19"/>
    </row>
    <row r="4" spans="1:16" x14ac:dyDescent="0.2">
      <c r="A4" s="70"/>
      <c r="B4" s="70"/>
      <c r="C4" s="3" t="str">
        <f>CONCATENATE(Sheet!$H$2,"  ",Sheet!I2)</f>
        <v>Izpildītājs:  SIA "SCO Centrs", reģ.nr.44103002148, BKRA 2956-R</v>
      </c>
      <c r="D4" s="127"/>
      <c r="E4" s="127"/>
      <c r="F4" s="70"/>
      <c r="G4" s="70"/>
      <c r="H4" s="84"/>
      <c r="I4" s="84"/>
      <c r="J4" s="84"/>
      <c r="K4" s="19"/>
      <c r="L4" s="19"/>
      <c r="M4" s="19"/>
      <c r="N4" s="19"/>
      <c r="O4" s="19"/>
      <c r="P4" s="19"/>
    </row>
    <row r="5" spans="1:16" x14ac:dyDescent="0.2">
      <c r="A5" s="70"/>
      <c r="B5" s="70"/>
      <c r="C5" s="5" t="str">
        <f>CONCATENATE(Sheet!$H$3,"  ",Sheet!$I$3)</f>
        <v xml:space="preserve">Būves nosaukums:  Poliklīnikas ēka     </v>
      </c>
      <c r="D5" s="127"/>
      <c r="E5" s="127"/>
      <c r="F5" s="70"/>
      <c r="G5" s="70"/>
      <c r="H5" s="84"/>
      <c r="I5" s="84"/>
      <c r="J5" s="84"/>
      <c r="K5" s="19"/>
      <c r="L5" s="19"/>
      <c r="M5" s="19"/>
      <c r="N5" s="19"/>
      <c r="O5" s="19"/>
      <c r="P5" s="19"/>
    </row>
    <row r="6" spans="1:16" x14ac:dyDescent="0.25">
      <c r="A6" s="70"/>
      <c r="B6" s="70"/>
      <c r="C6" s="6" t="str">
        <f>CONCATENATE(Sheet!$H$4,"  ",Sheet!$I$4)</f>
        <v>Objekta nosaukums:  Lifta renovācija sociālā aprūpes namā Valkas poliklīnikā</v>
      </c>
      <c r="D6" s="127"/>
      <c r="E6" s="127"/>
      <c r="F6" s="70"/>
      <c r="G6" s="70"/>
      <c r="H6" s="84"/>
      <c r="I6" s="84"/>
      <c r="J6" s="84"/>
      <c r="K6" s="19"/>
      <c r="L6" s="19"/>
      <c r="M6" s="19"/>
      <c r="N6" s="19"/>
      <c r="O6" s="19"/>
      <c r="P6" s="19"/>
    </row>
    <row r="7" spans="1:16" x14ac:dyDescent="0.25">
      <c r="A7" s="70"/>
      <c r="B7" s="70"/>
      <c r="C7" s="7" t="str">
        <f>CONCATENATE(Sheet!$H$5,"  ",Sheet!$I$5)</f>
        <v>Objekta adrese:  Rūjienas iela 3E Valka Valkas novads</v>
      </c>
      <c r="D7" s="127"/>
      <c r="E7" s="127"/>
      <c r="F7" s="70"/>
      <c r="G7" s="70"/>
      <c r="H7" s="84"/>
      <c r="I7" s="84"/>
      <c r="J7" s="84"/>
      <c r="K7" s="19"/>
      <c r="L7" s="19"/>
      <c r="M7" s="29"/>
      <c r="N7" s="29"/>
      <c r="O7" s="29"/>
      <c r="P7" s="25"/>
    </row>
    <row r="8" spans="1:16" x14ac:dyDescent="0.25">
      <c r="A8" s="87"/>
      <c r="B8" s="87"/>
      <c r="C8" s="87" t="s">
        <v>45</v>
      </c>
      <c r="D8" s="22"/>
      <c r="E8" s="22"/>
      <c r="F8" s="19"/>
      <c r="G8" s="19"/>
      <c r="H8" s="19"/>
      <c r="I8" s="19"/>
      <c r="J8" s="19"/>
      <c r="K8" s="19"/>
      <c r="L8" s="19"/>
      <c r="M8" s="19"/>
      <c r="N8" s="29"/>
      <c r="O8" s="29" t="s">
        <v>2</v>
      </c>
      <c r="P8" s="25">
        <f>'8'!P52</f>
        <v>0</v>
      </c>
    </row>
    <row r="9" spans="1:16" x14ac:dyDescent="0.25">
      <c r="A9" s="87"/>
      <c r="B9" s="87"/>
      <c r="C9" s="19"/>
      <c r="D9" s="22"/>
      <c r="E9" s="22"/>
      <c r="F9" s="19"/>
      <c r="G9" s="19"/>
      <c r="H9" s="19"/>
      <c r="I9" s="19"/>
      <c r="J9" s="19"/>
      <c r="K9" s="19"/>
      <c r="L9" s="19"/>
      <c r="M9" s="19"/>
      <c r="N9" s="19"/>
      <c r="O9" s="29"/>
      <c r="P9" s="19"/>
    </row>
    <row r="10" spans="1:16" ht="14.25" customHeight="1" x14ac:dyDescent="0.25">
      <c r="A10" s="234" t="s">
        <v>3</v>
      </c>
      <c r="B10" s="50"/>
      <c r="C10" s="229" t="s">
        <v>4</v>
      </c>
      <c r="D10" s="230" t="s">
        <v>5</v>
      </c>
      <c r="E10" s="231" t="s">
        <v>6</v>
      </c>
      <c r="F10" s="229" t="s">
        <v>7</v>
      </c>
      <c r="G10" s="229"/>
      <c r="H10" s="229"/>
      <c r="I10" s="229"/>
      <c r="J10" s="229"/>
      <c r="K10" s="229"/>
      <c r="L10" s="229" t="s">
        <v>8</v>
      </c>
      <c r="M10" s="229"/>
      <c r="N10" s="229"/>
      <c r="O10" s="229"/>
      <c r="P10" s="229"/>
    </row>
    <row r="11" spans="1:16" ht="63.75" customHeight="1" x14ac:dyDescent="0.25">
      <c r="A11" s="235"/>
      <c r="B11" s="51"/>
      <c r="C11" s="229"/>
      <c r="D11" s="230"/>
      <c r="E11" s="231"/>
      <c r="F11" s="49" t="s">
        <v>46</v>
      </c>
      <c r="G11" s="49" t="s">
        <v>47</v>
      </c>
      <c r="H11" s="49" t="s">
        <v>48</v>
      </c>
      <c r="I11" s="49" t="s">
        <v>49</v>
      </c>
      <c r="J11" s="49" t="s">
        <v>50</v>
      </c>
      <c r="K11" s="49" t="s">
        <v>51</v>
      </c>
      <c r="L11" s="49" t="s">
        <v>52</v>
      </c>
      <c r="M11" s="49" t="s">
        <v>48</v>
      </c>
      <c r="N11" s="49" t="s">
        <v>49</v>
      </c>
      <c r="O11" s="49" t="s">
        <v>50</v>
      </c>
      <c r="P11" s="49" t="s">
        <v>53</v>
      </c>
    </row>
    <row r="12" spans="1:16" ht="14.25" x14ac:dyDescent="0.25">
      <c r="A12" s="37">
        <v>1</v>
      </c>
      <c r="B12" s="37"/>
      <c r="C12" s="155">
        <v>2</v>
      </c>
      <c r="D12" s="37">
        <v>3</v>
      </c>
      <c r="E12" s="155">
        <v>4</v>
      </c>
      <c r="F12" s="37">
        <v>5</v>
      </c>
      <c r="G12" s="155">
        <v>6</v>
      </c>
      <c r="H12" s="37">
        <v>7</v>
      </c>
      <c r="I12" s="155">
        <v>8</v>
      </c>
      <c r="J12" s="37">
        <v>9</v>
      </c>
      <c r="K12" s="155">
        <v>10</v>
      </c>
      <c r="L12" s="37">
        <v>11</v>
      </c>
      <c r="M12" s="155">
        <v>12</v>
      </c>
      <c r="N12" s="37">
        <v>13</v>
      </c>
      <c r="O12" s="155">
        <v>14</v>
      </c>
      <c r="P12" s="37">
        <v>15</v>
      </c>
    </row>
    <row r="13" spans="1:16" ht="15" x14ac:dyDescent="0.25">
      <c r="A13" s="90">
        <v>1</v>
      </c>
      <c r="B13" s="120"/>
      <c r="C13" s="34"/>
      <c r="D13" s="37"/>
      <c r="E13" s="155"/>
      <c r="F13" s="37"/>
      <c r="G13" s="155"/>
      <c r="H13" s="37"/>
      <c r="I13" s="155"/>
      <c r="J13" s="37"/>
      <c r="K13" s="155"/>
      <c r="L13" s="37"/>
      <c r="M13" s="155"/>
      <c r="N13" s="37"/>
      <c r="O13" s="155"/>
      <c r="P13" s="37"/>
    </row>
    <row r="14" spans="1:16" x14ac:dyDescent="0.25">
      <c r="A14" s="90">
        <v>2</v>
      </c>
      <c r="B14" s="121">
        <f>IF(G14=5,"L.c.",)</f>
        <v>0</v>
      </c>
      <c r="C14" s="60"/>
      <c r="D14" s="135"/>
      <c r="E14" s="135"/>
      <c r="F14" s="53">
        <f t="shared" ref="F14:F19" si="0">IF(G14=5,H14/G14,)</f>
        <v>0</v>
      </c>
      <c r="G14" s="54">
        <f t="shared" ref="G14:G48" si="1">IF(H14&gt;0,5,)</f>
        <v>0</v>
      </c>
      <c r="H14" s="86"/>
      <c r="I14" s="86"/>
      <c r="J14" s="86"/>
      <c r="K14" s="86">
        <f>J14+I14+H14</f>
        <v>0</v>
      </c>
      <c r="L14" s="86">
        <f>ROUND(F14*E14,2)</f>
        <v>0</v>
      </c>
      <c r="M14" s="86">
        <f>ROUND(H14*E14,2)</f>
        <v>0</v>
      </c>
      <c r="N14" s="86">
        <f>ROUND(I14*E14,2)</f>
        <v>0</v>
      </c>
      <c r="O14" s="86">
        <f>ROUND(J14*E14,2)</f>
        <v>0</v>
      </c>
      <c r="P14" s="86">
        <f>O14+N14+M14</f>
        <v>0</v>
      </c>
    </row>
    <row r="15" spans="1:16" x14ac:dyDescent="0.25">
      <c r="A15" s="90">
        <v>3</v>
      </c>
      <c r="B15" s="121">
        <f t="shared" ref="B15:B18" si="2">IF(G15=5,"L.c.",)</f>
        <v>0</v>
      </c>
      <c r="C15" s="60"/>
      <c r="D15" s="135"/>
      <c r="E15" s="135"/>
      <c r="F15" s="53">
        <f t="shared" si="0"/>
        <v>0</v>
      </c>
      <c r="G15" s="54">
        <f t="shared" si="1"/>
        <v>0</v>
      </c>
      <c r="H15" s="86"/>
      <c r="I15" s="86"/>
      <c r="J15" s="86"/>
      <c r="K15" s="86">
        <f t="shared" ref="K15:K48" si="3">J15+I15+H15</f>
        <v>0</v>
      </c>
      <c r="L15" s="86">
        <f t="shared" ref="L15:L48" si="4">ROUND(F15*E15,2)</f>
        <v>0</v>
      </c>
      <c r="M15" s="86">
        <f t="shared" ref="M15:M48" si="5">ROUND(H15*E15,2)</f>
        <v>0</v>
      </c>
      <c r="N15" s="86">
        <f t="shared" ref="N15:N48" si="6">ROUND(I15*E15,2)</f>
        <v>0</v>
      </c>
      <c r="O15" s="86">
        <f t="shared" ref="O15:O48" si="7">ROUND(J15*E15,2)</f>
        <v>0</v>
      </c>
      <c r="P15" s="86">
        <f t="shared" ref="P15:P48" si="8">O15+N15+M15</f>
        <v>0</v>
      </c>
    </row>
    <row r="16" spans="1:16" x14ac:dyDescent="0.25">
      <c r="A16" s="90">
        <v>4</v>
      </c>
      <c r="B16" s="121">
        <f t="shared" si="2"/>
        <v>0</v>
      </c>
      <c r="C16" s="60"/>
      <c r="D16" s="135"/>
      <c r="E16" s="135"/>
      <c r="F16" s="53">
        <f t="shared" si="0"/>
        <v>0</v>
      </c>
      <c r="G16" s="54">
        <f t="shared" si="1"/>
        <v>0</v>
      </c>
      <c r="H16" s="86"/>
      <c r="I16" s="86"/>
      <c r="J16" s="86"/>
      <c r="K16" s="86">
        <f t="shared" si="3"/>
        <v>0</v>
      </c>
      <c r="L16" s="86">
        <f t="shared" si="4"/>
        <v>0</v>
      </c>
      <c r="M16" s="86">
        <f t="shared" si="5"/>
        <v>0</v>
      </c>
      <c r="N16" s="86">
        <f t="shared" si="6"/>
        <v>0</v>
      </c>
      <c r="O16" s="86">
        <f t="shared" si="7"/>
        <v>0</v>
      </c>
      <c r="P16" s="86">
        <f t="shared" si="8"/>
        <v>0</v>
      </c>
    </row>
    <row r="17" spans="1:16" x14ac:dyDescent="0.25">
      <c r="A17" s="90">
        <v>5</v>
      </c>
      <c r="B17" s="121">
        <f t="shared" si="2"/>
        <v>0</v>
      </c>
      <c r="C17" s="60"/>
      <c r="D17" s="135"/>
      <c r="E17" s="135"/>
      <c r="F17" s="53">
        <f t="shared" si="0"/>
        <v>0</v>
      </c>
      <c r="G17" s="54">
        <f t="shared" si="1"/>
        <v>0</v>
      </c>
      <c r="H17" s="86"/>
      <c r="I17" s="86"/>
      <c r="J17" s="86"/>
      <c r="K17" s="86">
        <f t="shared" si="3"/>
        <v>0</v>
      </c>
      <c r="L17" s="86">
        <f t="shared" si="4"/>
        <v>0</v>
      </c>
      <c r="M17" s="86">
        <f t="shared" si="5"/>
        <v>0</v>
      </c>
      <c r="N17" s="86">
        <f t="shared" si="6"/>
        <v>0</v>
      </c>
      <c r="O17" s="86">
        <f t="shared" si="7"/>
        <v>0</v>
      </c>
      <c r="P17" s="86">
        <f t="shared" si="8"/>
        <v>0</v>
      </c>
    </row>
    <row r="18" spans="1:16" x14ac:dyDescent="0.25">
      <c r="A18" s="90">
        <v>6</v>
      </c>
      <c r="B18" s="121">
        <f t="shared" si="2"/>
        <v>0</v>
      </c>
      <c r="C18" s="60"/>
      <c r="D18" s="135"/>
      <c r="E18" s="135"/>
      <c r="F18" s="53">
        <f t="shared" si="0"/>
        <v>0</v>
      </c>
      <c r="G18" s="54">
        <f t="shared" si="1"/>
        <v>0</v>
      </c>
      <c r="H18" s="86"/>
      <c r="I18" s="86"/>
      <c r="J18" s="86"/>
      <c r="K18" s="86">
        <f t="shared" si="3"/>
        <v>0</v>
      </c>
      <c r="L18" s="86">
        <f t="shared" si="4"/>
        <v>0</v>
      </c>
      <c r="M18" s="86">
        <f t="shared" si="5"/>
        <v>0</v>
      </c>
      <c r="N18" s="86">
        <f t="shared" si="6"/>
        <v>0</v>
      </c>
      <c r="O18" s="86">
        <f t="shared" si="7"/>
        <v>0</v>
      </c>
      <c r="P18" s="86">
        <f t="shared" si="8"/>
        <v>0</v>
      </c>
    </row>
    <row r="19" spans="1:16" x14ac:dyDescent="0.25">
      <c r="A19" s="90">
        <v>7</v>
      </c>
      <c r="B19" s="121">
        <f t="shared" ref="B19:B48" si="9">IF(G19=5,"L.c.",)</f>
        <v>0</v>
      </c>
      <c r="C19" s="60"/>
      <c r="D19" s="135"/>
      <c r="E19" s="135"/>
      <c r="F19" s="53">
        <f t="shared" si="0"/>
        <v>0</v>
      </c>
      <c r="G19" s="54">
        <f t="shared" si="1"/>
        <v>0</v>
      </c>
      <c r="H19" s="86"/>
      <c r="I19" s="86"/>
      <c r="J19" s="86"/>
      <c r="K19" s="86">
        <f t="shared" si="3"/>
        <v>0</v>
      </c>
      <c r="L19" s="86">
        <f t="shared" si="4"/>
        <v>0</v>
      </c>
      <c r="M19" s="86">
        <f t="shared" si="5"/>
        <v>0</v>
      </c>
      <c r="N19" s="86">
        <f t="shared" si="6"/>
        <v>0</v>
      </c>
      <c r="O19" s="86">
        <f t="shared" si="7"/>
        <v>0</v>
      </c>
      <c r="P19" s="86">
        <f t="shared" si="8"/>
        <v>0</v>
      </c>
    </row>
    <row r="20" spans="1:16" x14ac:dyDescent="0.25">
      <c r="A20" s="90">
        <v>8</v>
      </c>
      <c r="B20" s="121">
        <f t="shared" si="9"/>
        <v>0</v>
      </c>
      <c r="C20" s="60"/>
      <c r="D20" s="135"/>
      <c r="E20" s="135"/>
      <c r="F20" s="53">
        <f t="shared" ref="F20:F48" si="10">IF(G20=5,H20/G20,)</f>
        <v>0</v>
      </c>
      <c r="G20" s="54">
        <f t="shared" si="1"/>
        <v>0</v>
      </c>
      <c r="H20" s="86"/>
      <c r="I20" s="86"/>
      <c r="J20" s="86"/>
      <c r="K20" s="86">
        <f t="shared" si="3"/>
        <v>0</v>
      </c>
      <c r="L20" s="86">
        <f t="shared" si="4"/>
        <v>0</v>
      </c>
      <c r="M20" s="86">
        <f t="shared" si="5"/>
        <v>0</v>
      </c>
      <c r="N20" s="86">
        <f t="shared" si="6"/>
        <v>0</v>
      </c>
      <c r="O20" s="86">
        <f t="shared" si="7"/>
        <v>0</v>
      </c>
      <c r="P20" s="86">
        <f t="shared" si="8"/>
        <v>0</v>
      </c>
    </row>
    <row r="21" spans="1:16" x14ac:dyDescent="0.25">
      <c r="A21" s="90">
        <v>9</v>
      </c>
      <c r="B21" s="121">
        <f t="shared" si="9"/>
        <v>0</v>
      </c>
      <c r="C21" s="60"/>
      <c r="D21" s="135"/>
      <c r="E21" s="135"/>
      <c r="F21" s="53">
        <f t="shared" si="10"/>
        <v>0</v>
      </c>
      <c r="G21" s="54">
        <f t="shared" si="1"/>
        <v>0</v>
      </c>
      <c r="H21" s="86"/>
      <c r="I21" s="86"/>
      <c r="J21" s="86"/>
      <c r="K21" s="86">
        <f t="shared" si="3"/>
        <v>0</v>
      </c>
      <c r="L21" s="86">
        <f t="shared" si="4"/>
        <v>0</v>
      </c>
      <c r="M21" s="86">
        <f t="shared" si="5"/>
        <v>0</v>
      </c>
      <c r="N21" s="86">
        <f t="shared" si="6"/>
        <v>0</v>
      </c>
      <c r="O21" s="86">
        <f t="shared" si="7"/>
        <v>0</v>
      </c>
      <c r="P21" s="86">
        <f t="shared" si="8"/>
        <v>0</v>
      </c>
    </row>
    <row r="22" spans="1:16" x14ac:dyDescent="0.25">
      <c r="A22" s="90">
        <v>10</v>
      </c>
      <c r="B22" s="121">
        <f t="shared" si="9"/>
        <v>0</v>
      </c>
      <c r="C22" s="60"/>
      <c r="D22" s="135"/>
      <c r="E22" s="135"/>
      <c r="F22" s="53">
        <f t="shared" si="10"/>
        <v>0</v>
      </c>
      <c r="G22" s="54">
        <f t="shared" si="1"/>
        <v>0</v>
      </c>
      <c r="H22" s="86"/>
      <c r="I22" s="86"/>
      <c r="J22" s="86"/>
      <c r="K22" s="86">
        <f t="shared" si="3"/>
        <v>0</v>
      </c>
      <c r="L22" s="86">
        <f t="shared" si="4"/>
        <v>0</v>
      </c>
      <c r="M22" s="86">
        <f t="shared" si="5"/>
        <v>0</v>
      </c>
      <c r="N22" s="86">
        <f t="shared" si="6"/>
        <v>0</v>
      </c>
      <c r="O22" s="86">
        <f t="shared" si="7"/>
        <v>0</v>
      </c>
      <c r="P22" s="86">
        <f t="shared" si="8"/>
        <v>0</v>
      </c>
    </row>
    <row r="23" spans="1:16" x14ac:dyDescent="0.25">
      <c r="A23" s="90">
        <v>11</v>
      </c>
      <c r="B23" s="121">
        <f t="shared" si="9"/>
        <v>0</v>
      </c>
      <c r="C23" s="60"/>
      <c r="D23" s="135"/>
      <c r="E23" s="135"/>
      <c r="F23" s="53">
        <f t="shared" si="10"/>
        <v>0</v>
      </c>
      <c r="G23" s="54">
        <f t="shared" si="1"/>
        <v>0</v>
      </c>
      <c r="H23" s="86"/>
      <c r="I23" s="86"/>
      <c r="J23" s="86"/>
      <c r="K23" s="86">
        <f t="shared" si="3"/>
        <v>0</v>
      </c>
      <c r="L23" s="86">
        <f t="shared" si="4"/>
        <v>0</v>
      </c>
      <c r="M23" s="86">
        <f t="shared" si="5"/>
        <v>0</v>
      </c>
      <c r="N23" s="86">
        <f t="shared" si="6"/>
        <v>0</v>
      </c>
      <c r="O23" s="86">
        <f t="shared" si="7"/>
        <v>0</v>
      </c>
      <c r="P23" s="86">
        <f t="shared" si="8"/>
        <v>0</v>
      </c>
    </row>
    <row r="24" spans="1:16" x14ac:dyDescent="0.25">
      <c r="A24" s="90">
        <v>12</v>
      </c>
      <c r="B24" s="121">
        <f t="shared" si="9"/>
        <v>0</v>
      </c>
      <c r="C24" s="60"/>
      <c r="D24" s="135"/>
      <c r="E24" s="135"/>
      <c r="F24" s="53">
        <f t="shared" si="10"/>
        <v>0</v>
      </c>
      <c r="G24" s="54">
        <f t="shared" si="1"/>
        <v>0</v>
      </c>
      <c r="H24" s="86"/>
      <c r="I24" s="86"/>
      <c r="J24" s="86"/>
      <c r="K24" s="86">
        <f t="shared" si="3"/>
        <v>0</v>
      </c>
      <c r="L24" s="86">
        <f t="shared" si="4"/>
        <v>0</v>
      </c>
      <c r="M24" s="86">
        <f t="shared" si="5"/>
        <v>0</v>
      </c>
      <c r="N24" s="86">
        <f t="shared" si="6"/>
        <v>0</v>
      </c>
      <c r="O24" s="86">
        <f t="shared" si="7"/>
        <v>0</v>
      </c>
      <c r="P24" s="86">
        <f t="shared" si="8"/>
        <v>0</v>
      </c>
    </row>
    <row r="25" spans="1:16" x14ac:dyDescent="0.25">
      <c r="A25" s="90">
        <v>13</v>
      </c>
      <c r="B25" s="121">
        <f t="shared" si="9"/>
        <v>0</v>
      </c>
      <c r="C25" s="60"/>
      <c r="D25" s="135"/>
      <c r="E25" s="135"/>
      <c r="F25" s="53">
        <f t="shared" si="10"/>
        <v>0</v>
      </c>
      <c r="G25" s="54">
        <f t="shared" si="1"/>
        <v>0</v>
      </c>
      <c r="H25" s="86"/>
      <c r="I25" s="86"/>
      <c r="J25" s="86"/>
      <c r="K25" s="86">
        <f t="shared" si="3"/>
        <v>0</v>
      </c>
      <c r="L25" s="86">
        <f t="shared" si="4"/>
        <v>0</v>
      </c>
      <c r="M25" s="86">
        <f t="shared" si="5"/>
        <v>0</v>
      </c>
      <c r="N25" s="86">
        <f t="shared" si="6"/>
        <v>0</v>
      </c>
      <c r="O25" s="86">
        <f t="shared" si="7"/>
        <v>0</v>
      </c>
      <c r="P25" s="86">
        <f t="shared" si="8"/>
        <v>0</v>
      </c>
    </row>
    <row r="26" spans="1:16" x14ac:dyDescent="0.25">
      <c r="A26" s="90">
        <v>14</v>
      </c>
      <c r="B26" s="121">
        <f t="shared" si="9"/>
        <v>0</v>
      </c>
      <c r="C26" s="60"/>
      <c r="D26" s="135"/>
      <c r="E26" s="135"/>
      <c r="F26" s="53">
        <f t="shared" si="10"/>
        <v>0</v>
      </c>
      <c r="G26" s="54">
        <f t="shared" si="1"/>
        <v>0</v>
      </c>
      <c r="H26" s="86"/>
      <c r="I26" s="86"/>
      <c r="J26" s="86"/>
      <c r="K26" s="86">
        <f t="shared" si="3"/>
        <v>0</v>
      </c>
      <c r="L26" s="86">
        <f t="shared" si="4"/>
        <v>0</v>
      </c>
      <c r="M26" s="86">
        <f t="shared" si="5"/>
        <v>0</v>
      </c>
      <c r="N26" s="86">
        <f t="shared" si="6"/>
        <v>0</v>
      </c>
      <c r="O26" s="86">
        <f t="shared" si="7"/>
        <v>0</v>
      </c>
      <c r="P26" s="86">
        <f t="shared" si="8"/>
        <v>0</v>
      </c>
    </row>
    <row r="27" spans="1:16" x14ac:dyDescent="0.25">
      <c r="A27" s="90">
        <v>15</v>
      </c>
      <c r="B27" s="121">
        <f t="shared" si="9"/>
        <v>0</v>
      </c>
      <c r="C27" s="60"/>
      <c r="D27" s="135"/>
      <c r="E27" s="135"/>
      <c r="F27" s="53">
        <f t="shared" si="10"/>
        <v>0</v>
      </c>
      <c r="G27" s="54">
        <f t="shared" si="1"/>
        <v>0</v>
      </c>
      <c r="H27" s="86"/>
      <c r="I27" s="86"/>
      <c r="J27" s="86"/>
      <c r="K27" s="86">
        <f t="shared" si="3"/>
        <v>0</v>
      </c>
      <c r="L27" s="86">
        <f t="shared" si="4"/>
        <v>0</v>
      </c>
      <c r="M27" s="86">
        <f t="shared" si="5"/>
        <v>0</v>
      </c>
      <c r="N27" s="86">
        <f t="shared" si="6"/>
        <v>0</v>
      </c>
      <c r="O27" s="86">
        <f t="shared" si="7"/>
        <v>0</v>
      </c>
      <c r="P27" s="86">
        <f t="shared" si="8"/>
        <v>0</v>
      </c>
    </row>
    <row r="28" spans="1:16" x14ac:dyDescent="0.25">
      <c r="A28" s="90">
        <v>16</v>
      </c>
      <c r="B28" s="121">
        <f t="shared" si="9"/>
        <v>0</v>
      </c>
      <c r="C28" s="60"/>
      <c r="D28" s="135"/>
      <c r="E28" s="135"/>
      <c r="F28" s="53">
        <f t="shared" si="10"/>
        <v>0</v>
      </c>
      <c r="G28" s="54">
        <f t="shared" si="1"/>
        <v>0</v>
      </c>
      <c r="H28" s="86"/>
      <c r="I28" s="86"/>
      <c r="J28" s="86"/>
      <c r="K28" s="86">
        <f t="shared" si="3"/>
        <v>0</v>
      </c>
      <c r="L28" s="86">
        <f t="shared" si="4"/>
        <v>0</v>
      </c>
      <c r="M28" s="86">
        <f t="shared" si="5"/>
        <v>0</v>
      </c>
      <c r="N28" s="86">
        <f t="shared" si="6"/>
        <v>0</v>
      </c>
      <c r="O28" s="86">
        <f t="shared" si="7"/>
        <v>0</v>
      </c>
      <c r="P28" s="86">
        <f t="shared" si="8"/>
        <v>0</v>
      </c>
    </row>
    <row r="29" spans="1:16" x14ac:dyDescent="0.25">
      <c r="A29" s="90">
        <v>17</v>
      </c>
      <c r="B29" s="121">
        <f t="shared" si="9"/>
        <v>0</v>
      </c>
      <c r="C29" s="60"/>
      <c r="D29" s="135"/>
      <c r="E29" s="135"/>
      <c r="F29" s="53">
        <f t="shared" si="10"/>
        <v>0</v>
      </c>
      <c r="G29" s="54">
        <f t="shared" si="1"/>
        <v>0</v>
      </c>
      <c r="H29" s="86"/>
      <c r="I29" s="86"/>
      <c r="J29" s="86"/>
      <c r="K29" s="86">
        <f t="shared" si="3"/>
        <v>0</v>
      </c>
      <c r="L29" s="86">
        <f t="shared" si="4"/>
        <v>0</v>
      </c>
      <c r="M29" s="86">
        <f t="shared" si="5"/>
        <v>0</v>
      </c>
      <c r="N29" s="86">
        <f t="shared" si="6"/>
        <v>0</v>
      </c>
      <c r="O29" s="86">
        <f t="shared" si="7"/>
        <v>0</v>
      </c>
      <c r="P29" s="86">
        <f t="shared" si="8"/>
        <v>0</v>
      </c>
    </row>
    <row r="30" spans="1:16" x14ac:dyDescent="0.25">
      <c r="A30" s="90">
        <v>18</v>
      </c>
      <c r="B30" s="121">
        <f t="shared" si="9"/>
        <v>0</v>
      </c>
      <c r="C30" s="60"/>
      <c r="D30" s="135"/>
      <c r="E30" s="135"/>
      <c r="F30" s="53">
        <f t="shared" si="10"/>
        <v>0</v>
      </c>
      <c r="G30" s="54">
        <f t="shared" si="1"/>
        <v>0</v>
      </c>
      <c r="H30" s="86"/>
      <c r="I30" s="86"/>
      <c r="J30" s="86"/>
      <c r="K30" s="86">
        <f t="shared" si="3"/>
        <v>0</v>
      </c>
      <c r="L30" s="86">
        <f t="shared" si="4"/>
        <v>0</v>
      </c>
      <c r="M30" s="86">
        <f t="shared" si="5"/>
        <v>0</v>
      </c>
      <c r="N30" s="86">
        <f t="shared" si="6"/>
        <v>0</v>
      </c>
      <c r="O30" s="86">
        <f t="shared" si="7"/>
        <v>0</v>
      </c>
      <c r="P30" s="86">
        <f t="shared" si="8"/>
        <v>0</v>
      </c>
    </row>
    <row r="31" spans="1:16" x14ac:dyDescent="0.25">
      <c r="A31" s="90">
        <v>19</v>
      </c>
      <c r="B31" s="121">
        <f t="shared" si="9"/>
        <v>0</v>
      </c>
      <c r="C31" s="60"/>
      <c r="D31" s="135"/>
      <c r="E31" s="135"/>
      <c r="F31" s="53">
        <f t="shared" si="10"/>
        <v>0</v>
      </c>
      <c r="G31" s="54">
        <f t="shared" si="1"/>
        <v>0</v>
      </c>
      <c r="H31" s="86"/>
      <c r="I31" s="86"/>
      <c r="J31" s="86"/>
      <c r="K31" s="86">
        <f t="shared" si="3"/>
        <v>0</v>
      </c>
      <c r="L31" s="86">
        <f t="shared" si="4"/>
        <v>0</v>
      </c>
      <c r="M31" s="86">
        <f t="shared" si="5"/>
        <v>0</v>
      </c>
      <c r="N31" s="86">
        <f t="shared" si="6"/>
        <v>0</v>
      </c>
      <c r="O31" s="86">
        <f t="shared" si="7"/>
        <v>0</v>
      </c>
      <c r="P31" s="86">
        <f t="shared" si="8"/>
        <v>0</v>
      </c>
    </row>
    <row r="32" spans="1:16" x14ac:dyDescent="0.25">
      <c r="A32" s="90">
        <v>20</v>
      </c>
      <c r="B32" s="121">
        <f t="shared" si="9"/>
        <v>0</v>
      </c>
      <c r="C32" s="60"/>
      <c r="D32" s="135"/>
      <c r="E32" s="135"/>
      <c r="F32" s="53">
        <f t="shared" si="10"/>
        <v>0</v>
      </c>
      <c r="G32" s="54">
        <f t="shared" si="1"/>
        <v>0</v>
      </c>
      <c r="H32" s="86"/>
      <c r="I32" s="86"/>
      <c r="J32" s="86"/>
      <c r="K32" s="86">
        <f t="shared" si="3"/>
        <v>0</v>
      </c>
      <c r="L32" s="86">
        <f t="shared" si="4"/>
        <v>0</v>
      </c>
      <c r="M32" s="86">
        <f t="shared" si="5"/>
        <v>0</v>
      </c>
      <c r="N32" s="86">
        <f t="shared" si="6"/>
        <v>0</v>
      </c>
      <c r="O32" s="86">
        <f t="shared" si="7"/>
        <v>0</v>
      </c>
      <c r="P32" s="86">
        <f t="shared" si="8"/>
        <v>0</v>
      </c>
    </row>
    <row r="33" spans="1:16" x14ac:dyDescent="0.25">
      <c r="A33" s="90">
        <v>21</v>
      </c>
      <c r="B33" s="121">
        <f t="shared" si="9"/>
        <v>0</v>
      </c>
      <c r="C33" s="60"/>
      <c r="D33" s="135"/>
      <c r="E33" s="135"/>
      <c r="F33" s="53">
        <f t="shared" si="10"/>
        <v>0</v>
      </c>
      <c r="G33" s="54">
        <f t="shared" si="1"/>
        <v>0</v>
      </c>
      <c r="H33" s="86"/>
      <c r="I33" s="86"/>
      <c r="J33" s="86"/>
      <c r="K33" s="86">
        <f t="shared" si="3"/>
        <v>0</v>
      </c>
      <c r="L33" s="86">
        <f t="shared" si="4"/>
        <v>0</v>
      </c>
      <c r="M33" s="86">
        <f t="shared" si="5"/>
        <v>0</v>
      </c>
      <c r="N33" s="86">
        <f t="shared" si="6"/>
        <v>0</v>
      </c>
      <c r="O33" s="86">
        <f t="shared" si="7"/>
        <v>0</v>
      </c>
      <c r="P33" s="86">
        <f t="shared" si="8"/>
        <v>0</v>
      </c>
    </row>
    <row r="34" spans="1:16" x14ac:dyDescent="0.25">
      <c r="A34" s="90">
        <v>22</v>
      </c>
      <c r="B34" s="121">
        <f t="shared" si="9"/>
        <v>0</v>
      </c>
      <c r="C34" s="60"/>
      <c r="D34" s="135"/>
      <c r="E34" s="135"/>
      <c r="F34" s="53">
        <f t="shared" si="10"/>
        <v>0</v>
      </c>
      <c r="G34" s="54">
        <f t="shared" si="1"/>
        <v>0</v>
      </c>
      <c r="H34" s="86"/>
      <c r="I34" s="86"/>
      <c r="J34" s="86"/>
      <c r="K34" s="86">
        <f t="shared" si="3"/>
        <v>0</v>
      </c>
      <c r="L34" s="86">
        <f t="shared" si="4"/>
        <v>0</v>
      </c>
      <c r="M34" s="86">
        <f t="shared" si="5"/>
        <v>0</v>
      </c>
      <c r="N34" s="86">
        <f t="shared" si="6"/>
        <v>0</v>
      </c>
      <c r="O34" s="86">
        <f t="shared" si="7"/>
        <v>0</v>
      </c>
      <c r="P34" s="86">
        <f t="shared" si="8"/>
        <v>0</v>
      </c>
    </row>
    <row r="35" spans="1:16" x14ac:dyDescent="0.25">
      <c r="A35" s="90">
        <v>23</v>
      </c>
      <c r="B35" s="121">
        <f t="shared" si="9"/>
        <v>0</v>
      </c>
      <c r="C35" s="60"/>
      <c r="D35" s="135"/>
      <c r="E35" s="135"/>
      <c r="F35" s="53">
        <f t="shared" si="10"/>
        <v>0</v>
      </c>
      <c r="G35" s="54">
        <f t="shared" si="1"/>
        <v>0</v>
      </c>
      <c r="H35" s="86"/>
      <c r="I35" s="86"/>
      <c r="J35" s="86"/>
      <c r="K35" s="86">
        <f t="shared" si="3"/>
        <v>0</v>
      </c>
      <c r="L35" s="86">
        <f t="shared" si="4"/>
        <v>0</v>
      </c>
      <c r="M35" s="86">
        <f t="shared" si="5"/>
        <v>0</v>
      </c>
      <c r="N35" s="86">
        <f t="shared" si="6"/>
        <v>0</v>
      </c>
      <c r="O35" s="86">
        <f t="shared" si="7"/>
        <v>0</v>
      </c>
      <c r="P35" s="86">
        <f t="shared" si="8"/>
        <v>0</v>
      </c>
    </row>
    <row r="36" spans="1:16" x14ac:dyDescent="0.25">
      <c r="A36" s="90">
        <v>24</v>
      </c>
      <c r="B36" s="121">
        <f t="shared" si="9"/>
        <v>0</v>
      </c>
      <c r="C36" s="60"/>
      <c r="D36" s="135"/>
      <c r="E36" s="135"/>
      <c r="F36" s="53">
        <f t="shared" si="10"/>
        <v>0</v>
      </c>
      <c r="G36" s="54">
        <f t="shared" si="1"/>
        <v>0</v>
      </c>
      <c r="H36" s="86"/>
      <c r="I36" s="86"/>
      <c r="J36" s="86"/>
      <c r="K36" s="86">
        <f t="shared" si="3"/>
        <v>0</v>
      </c>
      <c r="L36" s="86">
        <f t="shared" si="4"/>
        <v>0</v>
      </c>
      <c r="M36" s="86">
        <f t="shared" si="5"/>
        <v>0</v>
      </c>
      <c r="N36" s="86">
        <f t="shared" si="6"/>
        <v>0</v>
      </c>
      <c r="O36" s="86">
        <f t="shared" si="7"/>
        <v>0</v>
      </c>
      <c r="P36" s="86">
        <f t="shared" si="8"/>
        <v>0</v>
      </c>
    </row>
    <row r="37" spans="1:16" x14ac:dyDescent="0.25">
      <c r="A37" s="90">
        <v>25</v>
      </c>
      <c r="B37" s="121">
        <f t="shared" si="9"/>
        <v>0</v>
      </c>
      <c r="C37" s="60"/>
      <c r="D37" s="135"/>
      <c r="E37" s="135"/>
      <c r="F37" s="53">
        <f t="shared" si="10"/>
        <v>0</v>
      </c>
      <c r="G37" s="54">
        <f t="shared" si="1"/>
        <v>0</v>
      </c>
      <c r="H37" s="86"/>
      <c r="I37" s="86"/>
      <c r="J37" s="86"/>
      <c r="K37" s="86">
        <f t="shared" si="3"/>
        <v>0</v>
      </c>
      <c r="L37" s="86">
        <f t="shared" si="4"/>
        <v>0</v>
      </c>
      <c r="M37" s="86">
        <f t="shared" si="5"/>
        <v>0</v>
      </c>
      <c r="N37" s="86">
        <f t="shared" si="6"/>
        <v>0</v>
      </c>
      <c r="O37" s="86">
        <f t="shared" si="7"/>
        <v>0</v>
      </c>
      <c r="P37" s="86">
        <f t="shared" si="8"/>
        <v>0</v>
      </c>
    </row>
    <row r="38" spans="1:16" x14ac:dyDescent="0.25">
      <c r="A38" s="90">
        <v>26</v>
      </c>
      <c r="B38" s="121">
        <f t="shared" si="9"/>
        <v>0</v>
      </c>
      <c r="C38" s="60"/>
      <c r="D38" s="135"/>
      <c r="E38" s="135"/>
      <c r="F38" s="53">
        <f t="shared" si="10"/>
        <v>0</v>
      </c>
      <c r="G38" s="54">
        <f t="shared" si="1"/>
        <v>0</v>
      </c>
      <c r="H38" s="86"/>
      <c r="I38" s="86"/>
      <c r="J38" s="86"/>
      <c r="K38" s="86">
        <f t="shared" si="3"/>
        <v>0</v>
      </c>
      <c r="L38" s="86">
        <f t="shared" si="4"/>
        <v>0</v>
      </c>
      <c r="M38" s="86">
        <f t="shared" si="5"/>
        <v>0</v>
      </c>
      <c r="N38" s="86">
        <f t="shared" si="6"/>
        <v>0</v>
      </c>
      <c r="O38" s="86">
        <f t="shared" si="7"/>
        <v>0</v>
      </c>
      <c r="P38" s="86">
        <f t="shared" si="8"/>
        <v>0</v>
      </c>
    </row>
    <row r="39" spans="1:16" x14ac:dyDescent="0.25">
      <c r="A39" s="90">
        <v>27</v>
      </c>
      <c r="B39" s="121">
        <f t="shared" si="9"/>
        <v>0</v>
      </c>
      <c r="C39" s="60"/>
      <c r="D39" s="135"/>
      <c r="E39" s="135"/>
      <c r="F39" s="53">
        <f t="shared" si="10"/>
        <v>0</v>
      </c>
      <c r="G39" s="54">
        <f t="shared" si="1"/>
        <v>0</v>
      </c>
      <c r="H39" s="86"/>
      <c r="I39" s="86"/>
      <c r="J39" s="86"/>
      <c r="K39" s="86">
        <f t="shared" si="3"/>
        <v>0</v>
      </c>
      <c r="L39" s="86">
        <f t="shared" si="4"/>
        <v>0</v>
      </c>
      <c r="M39" s="86">
        <f t="shared" si="5"/>
        <v>0</v>
      </c>
      <c r="N39" s="86">
        <f t="shared" si="6"/>
        <v>0</v>
      </c>
      <c r="O39" s="86">
        <f t="shared" si="7"/>
        <v>0</v>
      </c>
      <c r="P39" s="86">
        <f t="shared" si="8"/>
        <v>0</v>
      </c>
    </row>
    <row r="40" spans="1:16" x14ac:dyDescent="0.25">
      <c r="A40" s="90">
        <v>28</v>
      </c>
      <c r="B40" s="121">
        <f t="shared" si="9"/>
        <v>0</v>
      </c>
      <c r="C40" s="60"/>
      <c r="D40" s="135"/>
      <c r="E40" s="135"/>
      <c r="F40" s="53">
        <f t="shared" si="10"/>
        <v>0</v>
      </c>
      <c r="G40" s="54">
        <f t="shared" si="1"/>
        <v>0</v>
      </c>
      <c r="H40" s="86"/>
      <c r="I40" s="86"/>
      <c r="J40" s="86"/>
      <c r="K40" s="86">
        <f t="shared" si="3"/>
        <v>0</v>
      </c>
      <c r="L40" s="86">
        <f t="shared" si="4"/>
        <v>0</v>
      </c>
      <c r="M40" s="86">
        <f t="shared" si="5"/>
        <v>0</v>
      </c>
      <c r="N40" s="86">
        <f t="shared" si="6"/>
        <v>0</v>
      </c>
      <c r="O40" s="86">
        <f t="shared" si="7"/>
        <v>0</v>
      </c>
      <c r="P40" s="86">
        <f t="shared" si="8"/>
        <v>0</v>
      </c>
    </row>
    <row r="41" spans="1:16" x14ac:dyDescent="0.25">
      <c r="A41" s="90">
        <v>29</v>
      </c>
      <c r="B41" s="121">
        <f t="shared" si="9"/>
        <v>0</v>
      </c>
      <c r="C41" s="60"/>
      <c r="D41" s="135"/>
      <c r="E41" s="135"/>
      <c r="F41" s="53">
        <f t="shared" si="10"/>
        <v>0</v>
      </c>
      <c r="G41" s="54">
        <f t="shared" si="1"/>
        <v>0</v>
      </c>
      <c r="H41" s="86"/>
      <c r="I41" s="86"/>
      <c r="J41" s="86"/>
      <c r="K41" s="86">
        <f t="shared" si="3"/>
        <v>0</v>
      </c>
      <c r="L41" s="86">
        <f t="shared" si="4"/>
        <v>0</v>
      </c>
      <c r="M41" s="86">
        <f t="shared" si="5"/>
        <v>0</v>
      </c>
      <c r="N41" s="86">
        <f t="shared" si="6"/>
        <v>0</v>
      </c>
      <c r="O41" s="86">
        <f t="shared" si="7"/>
        <v>0</v>
      </c>
      <c r="P41" s="86">
        <f t="shared" si="8"/>
        <v>0</v>
      </c>
    </row>
    <row r="42" spans="1:16" x14ac:dyDescent="0.25">
      <c r="A42" s="90">
        <v>30</v>
      </c>
      <c r="B42" s="121">
        <f t="shared" si="9"/>
        <v>0</v>
      </c>
      <c r="C42" s="60"/>
      <c r="D42" s="135"/>
      <c r="E42" s="135"/>
      <c r="F42" s="53">
        <f t="shared" si="10"/>
        <v>0</v>
      </c>
      <c r="G42" s="54">
        <f t="shared" si="1"/>
        <v>0</v>
      </c>
      <c r="H42" s="86"/>
      <c r="I42" s="86"/>
      <c r="J42" s="86"/>
      <c r="K42" s="86">
        <f t="shared" si="3"/>
        <v>0</v>
      </c>
      <c r="L42" s="86">
        <f t="shared" si="4"/>
        <v>0</v>
      </c>
      <c r="M42" s="86">
        <f t="shared" si="5"/>
        <v>0</v>
      </c>
      <c r="N42" s="86">
        <f t="shared" si="6"/>
        <v>0</v>
      </c>
      <c r="O42" s="86">
        <f t="shared" si="7"/>
        <v>0</v>
      </c>
      <c r="P42" s="86">
        <f t="shared" si="8"/>
        <v>0</v>
      </c>
    </row>
    <row r="43" spans="1:16" x14ac:dyDescent="0.25">
      <c r="A43" s="90">
        <v>31</v>
      </c>
      <c r="B43" s="121">
        <f t="shared" si="9"/>
        <v>0</v>
      </c>
      <c r="C43" s="60"/>
      <c r="D43" s="135"/>
      <c r="E43" s="135"/>
      <c r="F43" s="53">
        <f t="shared" si="10"/>
        <v>0</v>
      </c>
      <c r="G43" s="54">
        <f t="shared" si="1"/>
        <v>0</v>
      </c>
      <c r="H43" s="86"/>
      <c r="I43" s="86"/>
      <c r="J43" s="86"/>
      <c r="K43" s="86">
        <f t="shared" si="3"/>
        <v>0</v>
      </c>
      <c r="L43" s="86">
        <f t="shared" si="4"/>
        <v>0</v>
      </c>
      <c r="M43" s="86">
        <f t="shared" si="5"/>
        <v>0</v>
      </c>
      <c r="N43" s="86">
        <f t="shared" si="6"/>
        <v>0</v>
      </c>
      <c r="O43" s="86">
        <f t="shared" si="7"/>
        <v>0</v>
      </c>
      <c r="P43" s="86">
        <f t="shared" si="8"/>
        <v>0</v>
      </c>
    </row>
    <row r="44" spans="1:16" x14ac:dyDescent="0.25">
      <c r="A44" s="90">
        <v>32</v>
      </c>
      <c r="B44" s="121">
        <f t="shared" si="9"/>
        <v>0</v>
      </c>
      <c r="C44" s="60"/>
      <c r="D44" s="135"/>
      <c r="E44" s="135"/>
      <c r="F44" s="53">
        <f t="shared" si="10"/>
        <v>0</v>
      </c>
      <c r="G44" s="54">
        <f t="shared" si="1"/>
        <v>0</v>
      </c>
      <c r="H44" s="86"/>
      <c r="I44" s="86"/>
      <c r="J44" s="86"/>
      <c r="K44" s="86">
        <f t="shared" si="3"/>
        <v>0</v>
      </c>
      <c r="L44" s="86">
        <f t="shared" si="4"/>
        <v>0</v>
      </c>
      <c r="M44" s="86">
        <f t="shared" si="5"/>
        <v>0</v>
      </c>
      <c r="N44" s="86">
        <f t="shared" si="6"/>
        <v>0</v>
      </c>
      <c r="O44" s="86">
        <f t="shared" si="7"/>
        <v>0</v>
      </c>
      <c r="P44" s="86">
        <f t="shared" si="8"/>
        <v>0</v>
      </c>
    </row>
    <row r="45" spans="1:16" x14ac:dyDescent="0.25">
      <c r="A45" s="90">
        <v>33</v>
      </c>
      <c r="B45" s="121">
        <f t="shared" si="9"/>
        <v>0</v>
      </c>
      <c r="C45" s="60"/>
      <c r="D45" s="135"/>
      <c r="E45" s="135"/>
      <c r="F45" s="53">
        <f t="shared" si="10"/>
        <v>0</v>
      </c>
      <c r="G45" s="54">
        <f t="shared" si="1"/>
        <v>0</v>
      </c>
      <c r="H45" s="86"/>
      <c r="I45" s="86"/>
      <c r="J45" s="86"/>
      <c r="K45" s="86">
        <f t="shared" si="3"/>
        <v>0</v>
      </c>
      <c r="L45" s="86">
        <f t="shared" si="4"/>
        <v>0</v>
      </c>
      <c r="M45" s="86">
        <f t="shared" si="5"/>
        <v>0</v>
      </c>
      <c r="N45" s="86">
        <f t="shared" si="6"/>
        <v>0</v>
      </c>
      <c r="O45" s="86">
        <f t="shared" si="7"/>
        <v>0</v>
      </c>
      <c r="P45" s="86">
        <f t="shared" si="8"/>
        <v>0</v>
      </c>
    </row>
    <row r="46" spans="1:16" x14ac:dyDescent="0.25">
      <c r="A46" s="90">
        <v>34</v>
      </c>
      <c r="B46" s="121">
        <f t="shared" si="9"/>
        <v>0</v>
      </c>
      <c r="C46" s="60"/>
      <c r="D46" s="135"/>
      <c r="E46" s="135"/>
      <c r="F46" s="53">
        <f t="shared" si="10"/>
        <v>0</v>
      </c>
      <c r="G46" s="54">
        <f t="shared" si="1"/>
        <v>0</v>
      </c>
      <c r="H46" s="86"/>
      <c r="I46" s="86"/>
      <c r="J46" s="86"/>
      <c r="K46" s="86">
        <f t="shared" si="3"/>
        <v>0</v>
      </c>
      <c r="L46" s="86">
        <f t="shared" si="4"/>
        <v>0</v>
      </c>
      <c r="M46" s="86">
        <f t="shared" si="5"/>
        <v>0</v>
      </c>
      <c r="N46" s="86">
        <f t="shared" si="6"/>
        <v>0</v>
      </c>
      <c r="O46" s="86">
        <f t="shared" si="7"/>
        <v>0</v>
      </c>
      <c r="P46" s="86">
        <f t="shared" si="8"/>
        <v>0</v>
      </c>
    </row>
    <row r="47" spans="1:16" x14ac:dyDescent="0.25">
      <c r="A47" s="90">
        <v>35</v>
      </c>
      <c r="B47" s="121">
        <f t="shared" si="9"/>
        <v>0</v>
      </c>
      <c r="C47" s="60"/>
      <c r="D47" s="135"/>
      <c r="E47" s="135"/>
      <c r="F47" s="53">
        <f t="shared" si="10"/>
        <v>0</v>
      </c>
      <c r="G47" s="54">
        <f t="shared" si="1"/>
        <v>0</v>
      </c>
      <c r="H47" s="86"/>
      <c r="I47" s="86"/>
      <c r="J47" s="86"/>
      <c r="K47" s="86">
        <f t="shared" si="3"/>
        <v>0</v>
      </c>
      <c r="L47" s="86">
        <f t="shared" si="4"/>
        <v>0</v>
      </c>
      <c r="M47" s="86">
        <f t="shared" si="5"/>
        <v>0</v>
      </c>
      <c r="N47" s="86">
        <f t="shared" si="6"/>
        <v>0</v>
      </c>
      <c r="O47" s="86">
        <f t="shared" si="7"/>
        <v>0</v>
      </c>
      <c r="P47" s="86">
        <f t="shared" si="8"/>
        <v>0</v>
      </c>
    </row>
    <row r="48" spans="1:16" x14ac:dyDescent="0.25">
      <c r="A48" s="90">
        <v>36</v>
      </c>
      <c r="B48" s="121">
        <f t="shared" si="9"/>
        <v>0</v>
      </c>
      <c r="C48" s="60"/>
      <c r="D48" s="135"/>
      <c r="E48" s="135"/>
      <c r="F48" s="53">
        <f t="shared" si="10"/>
        <v>0</v>
      </c>
      <c r="G48" s="54">
        <f t="shared" si="1"/>
        <v>0</v>
      </c>
      <c r="H48" s="86"/>
      <c r="I48" s="86"/>
      <c r="J48" s="86"/>
      <c r="K48" s="86">
        <f t="shared" si="3"/>
        <v>0</v>
      </c>
      <c r="L48" s="86">
        <f t="shared" si="4"/>
        <v>0</v>
      </c>
      <c r="M48" s="86">
        <f t="shared" si="5"/>
        <v>0</v>
      </c>
      <c r="N48" s="86">
        <f t="shared" si="6"/>
        <v>0</v>
      </c>
      <c r="O48" s="86">
        <f t="shared" si="7"/>
        <v>0</v>
      </c>
      <c r="P48" s="86">
        <f t="shared" si="8"/>
        <v>0</v>
      </c>
    </row>
    <row r="49" spans="1:16" x14ac:dyDescent="0.25">
      <c r="A49" s="122"/>
      <c r="B49" s="122"/>
      <c r="C49" s="122"/>
      <c r="D49" s="130"/>
      <c r="E49" s="131"/>
      <c r="F49" s="123"/>
      <c r="G49" s="123"/>
      <c r="H49" s="77"/>
      <c r="I49" s="91"/>
      <c r="J49" s="91"/>
      <c r="K49" s="124"/>
      <c r="L49" s="124"/>
      <c r="M49" s="124"/>
      <c r="N49" s="124"/>
      <c r="O49" s="124"/>
      <c r="P49" s="124"/>
    </row>
    <row r="50" spans="1:16" x14ac:dyDescent="0.25">
      <c r="A50" s="204" t="s">
        <v>83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26"/>
      <c r="L50" s="125">
        <f>SUM(L$13:L49)</f>
        <v>0</v>
      </c>
      <c r="M50" s="125">
        <f>SUM(M$13:M49)</f>
        <v>0</v>
      </c>
      <c r="N50" s="125">
        <f>SUM(N$13:N49)</f>
        <v>0</v>
      </c>
      <c r="O50" s="125">
        <f>SUM(O$13:O49)</f>
        <v>0</v>
      </c>
      <c r="P50" s="125">
        <f>SUM(P$13:P49)</f>
        <v>0</v>
      </c>
    </row>
    <row r="51" spans="1:16" x14ac:dyDescent="0.25">
      <c r="A51" s="204" t="s">
        <v>84</v>
      </c>
      <c r="B51" s="205"/>
      <c r="C51" s="205"/>
      <c r="D51" s="205"/>
      <c r="E51" s="205"/>
      <c r="F51" s="205"/>
      <c r="G51" s="205"/>
      <c r="H51" s="205"/>
      <c r="I51" s="205"/>
      <c r="J51" s="226"/>
      <c r="K51" s="126">
        <v>0.05</v>
      </c>
      <c r="L51" s="125"/>
      <c r="M51" s="125"/>
      <c r="N51" s="125">
        <f>ROUND(N50*K51,2)</f>
        <v>0</v>
      </c>
      <c r="O51" s="125"/>
      <c r="P51" s="125">
        <f>SUM(M51:O51)</f>
        <v>0</v>
      </c>
    </row>
    <row r="52" spans="1:16" x14ac:dyDescent="0.25">
      <c r="A52" s="204" t="s">
        <v>9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26"/>
      <c r="L52" s="125">
        <f>SUM(L50:L51)</f>
        <v>0</v>
      </c>
      <c r="M52" s="125">
        <f>SUM(M50:M51)</f>
        <v>0</v>
      </c>
      <c r="N52" s="125">
        <f>SUM(N50:N51)</f>
        <v>0</v>
      </c>
      <c r="O52" s="125">
        <f>SUM(O50:O51)</f>
        <v>0</v>
      </c>
      <c r="P52" s="125">
        <f>SUM(P50:P51)</f>
        <v>0</v>
      </c>
    </row>
    <row r="53" spans="1:16" x14ac:dyDescent="0.25">
      <c r="A53" s="19"/>
      <c r="B53" s="19"/>
      <c r="C53" s="19"/>
      <c r="D53" s="22"/>
      <c r="E53" s="22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x14ac:dyDescent="0.25">
      <c r="A54" s="19"/>
      <c r="B54" s="19"/>
      <c r="C54" s="11"/>
      <c r="E54" s="22"/>
      <c r="F54" s="29"/>
      <c r="G54" s="29"/>
      <c r="H54" s="29"/>
      <c r="I54" s="29"/>
      <c r="J54" s="11"/>
      <c r="K54" s="26"/>
      <c r="L54" s="11"/>
      <c r="M54" s="19"/>
      <c r="N54" s="24"/>
      <c r="O54" s="24"/>
      <c r="P54" s="19"/>
    </row>
    <row r="55" spans="1:16" x14ac:dyDescent="0.2">
      <c r="A55" s="19"/>
      <c r="B55" s="19"/>
      <c r="C55" s="110" t="s">
        <v>81</v>
      </c>
      <c r="D55" s="132"/>
      <c r="E55" s="108"/>
      <c r="F55" s="29"/>
      <c r="G55" s="29"/>
      <c r="H55" s="85"/>
      <c r="I55" s="114" t="s">
        <v>0</v>
      </c>
      <c r="J55" s="14"/>
      <c r="K55" s="2"/>
      <c r="L55" s="11"/>
      <c r="M55" s="19"/>
      <c r="N55" s="19"/>
      <c r="O55" s="19"/>
      <c r="P55" s="19"/>
    </row>
    <row r="56" spans="1:16" x14ac:dyDescent="0.25">
      <c r="A56" s="19"/>
      <c r="B56" s="19"/>
      <c r="C56" s="111"/>
      <c r="D56" s="133"/>
      <c r="E56" s="133" t="str">
        <f>CONCATENATE(Sheet!$I$6,"  /  ",Sheet!$I$9,"  /")</f>
        <v>Jānis Tupreinis  /  05.06.2014  /</v>
      </c>
      <c r="F56" s="19"/>
      <c r="G56" s="19"/>
      <c r="H56" s="19"/>
      <c r="I56" s="116"/>
      <c r="J56" s="116"/>
      <c r="K56" s="117"/>
      <c r="L56" s="117"/>
      <c r="M56" s="117"/>
      <c r="N56" s="117"/>
      <c r="O56" s="118" t="str">
        <f>CONCATENATE(Sheet!$I$7," sert.nr. ",Sheet!$I$8,"  /  ",Sheet!$I$9,"  /")</f>
        <v>Jānis Matisons sert.nr. 20-993  /  05.06.2014  /</v>
      </c>
      <c r="P56" s="19"/>
    </row>
    <row r="57" spans="1:16" ht="13.5" x14ac:dyDescent="0.25">
      <c r="A57" s="19"/>
      <c r="B57" s="19"/>
      <c r="C57" s="206" t="s">
        <v>82</v>
      </c>
      <c r="D57" s="206"/>
      <c r="E57" s="206"/>
      <c r="F57" s="19"/>
      <c r="G57" s="19"/>
      <c r="H57" s="19"/>
      <c r="I57" s="225" t="s">
        <v>82</v>
      </c>
      <c r="J57" s="225"/>
      <c r="K57" s="225"/>
      <c r="L57" s="225"/>
      <c r="M57" s="225"/>
      <c r="N57" s="225"/>
      <c r="O57" s="225"/>
      <c r="P57" s="19"/>
    </row>
    <row r="58" spans="1:16" x14ac:dyDescent="0.2">
      <c r="A58" s="19"/>
      <c r="B58" s="19"/>
      <c r="C58" s="1"/>
      <c r="D58" s="134"/>
      <c r="E58" s="13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">
      <c r="A59" s="19"/>
      <c r="B59" s="19"/>
      <c r="C59" s="1"/>
      <c r="D59" s="134"/>
      <c r="E59" s="1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</sheetData>
  <protectedRanges>
    <protectedRange password="CB6D" sqref="D27 D30" name="Range1_1_1_1_1_1_1_5"/>
    <protectedRange password="CB6D" sqref="D28" name="Range1_1_1_1_1_1_2_2_1_1_1"/>
    <protectedRange password="CB6D" sqref="D49" name="Range1_1_1_1_1_1_1_1"/>
  </protectedRanges>
  <mergeCells count="13">
    <mergeCell ref="C57:E57"/>
    <mergeCell ref="I57:O57"/>
    <mergeCell ref="A50:K50"/>
    <mergeCell ref="A51:J51"/>
    <mergeCell ref="A52:K52"/>
    <mergeCell ref="A1:P1"/>
    <mergeCell ref="A2:P2"/>
    <mergeCell ref="A10:A11"/>
    <mergeCell ref="C10:C11"/>
    <mergeCell ref="D10:D11"/>
    <mergeCell ref="E10:E11"/>
    <mergeCell ref="F10:K10"/>
    <mergeCell ref="L10:P10"/>
  </mergeCells>
  <printOptions horizontalCentered="1"/>
  <pageMargins left="0.19685039370078741" right="0.19685039370078741" top="0.98425196850393704" bottom="0.39370078740157483" header="0.31496062992125984" footer="0.19685039370078741"/>
  <pageSetup paperSize="9" scale="87" orientation="landscape" r:id="rId1"/>
  <headerFooter>
    <oddHeader>&amp;C&amp;D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DA</vt:lpstr>
      <vt:lpstr>Sheet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DA!Print_Area</vt:lpstr>
      <vt:lpstr>Sheet!Print_Area</vt:lpstr>
      <vt:lpstr>'15'!Print_Titles</vt:lpstr>
      <vt:lpstr>'2'!Print_Titles</vt:lpstr>
      <vt:lpstr>'4'!Print_Titles</vt:lpstr>
      <vt:lpstr>'5'!Print_Titles</vt:lpstr>
      <vt:lpstr>'6'!Print_Titles</vt:lpstr>
      <vt:lpstr>'7'!Print_Titles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2014-06-09T14:02:13Z</dcterms:modified>
</cp:coreProperties>
</file>