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0185" windowHeight="8475" tabRatio="963" activeTab="9"/>
  </bookViews>
  <sheets>
    <sheet name="KOPT" sheetId="1" r:id="rId1"/>
    <sheet name="Kops" sheetId="2" r:id="rId2"/>
    <sheet name="Blaumaņa 2 2a" sheetId="3" r:id="rId3"/>
    <sheet name="Beverīnas" sheetId="4" r:id="rId4"/>
    <sheet name="Valdemāra" sheetId="5" r:id="rId5"/>
    <sheet name="Līvu" sheetId="6" r:id="rId6"/>
    <sheet name="Piebraucamais ceļš" sheetId="7" r:id="rId7"/>
    <sheet name="Tērauda" sheetId="8" r:id="rId8"/>
    <sheet name="Pumpura" sheetId="9" r:id="rId9"/>
    <sheet name="Blaumaņa" sheetId="10" r:id="rId10"/>
  </sheets>
  <definedNames>
    <definedName name="_xlnm.Print_Area" localSheetId="3">'Beverīnas'!$A$1:$O$51</definedName>
    <definedName name="_xlnm.Print_Area" localSheetId="9">'Blaumaņa'!$A$1:$O$195</definedName>
    <definedName name="_xlnm.Print_Area" localSheetId="2">'Blaumaņa 2 2a'!$A$1:$O$99</definedName>
    <definedName name="_xlnm.Print_Area" localSheetId="1">'Kops'!$A$1:$H$33</definedName>
    <definedName name="_xlnm.Print_Area" localSheetId="0">'KOPT'!$A$1:$D$32</definedName>
    <definedName name="_xlnm.Print_Area" localSheetId="5">'Līvu'!$A$1:$O$88</definedName>
    <definedName name="_xlnm.Print_Area" localSheetId="6">'Piebraucamais ceļš'!$A$1:$O$64</definedName>
    <definedName name="_xlnm.Print_Area" localSheetId="8">'Pumpura'!$A$1:$O$172</definedName>
    <definedName name="_xlnm.Print_Area" localSheetId="7">'Tērauda'!$A$1:$O$112</definedName>
    <definedName name="_xlnm.Print_Area" localSheetId="4">'Valdemāra'!$A$1:$O$57</definedName>
    <definedName name="_xlnm.Print_Titles" localSheetId="3">'Beverīnas'!$8:$10</definedName>
    <definedName name="_xlnm.Print_Titles" localSheetId="9">'Blaumaņa'!$8:$10</definedName>
    <definedName name="_xlnm.Print_Titles" localSheetId="2">'Blaumaņa 2 2a'!$8:$10</definedName>
    <definedName name="_xlnm.Print_Titles" localSheetId="1">'Kops'!$9:$12</definedName>
    <definedName name="_xlnm.Print_Titles" localSheetId="0">'KOPT'!$9:$12</definedName>
    <definedName name="_xlnm.Print_Titles" localSheetId="5">'Līvu'!$8:$10</definedName>
    <definedName name="_xlnm.Print_Titles" localSheetId="6">'Piebraucamais ceļš'!$8:$10</definedName>
    <definedName name="_xlnm.Print_Titles" localSheetId="8">'Pumpura'!$8:$10</definedName>
    <definedName name="_xlnm.Print_Titles" localSheetId="7">'Tērauda'!$8:$10</definedName>
    <definedName name="_xlnm.Print_Titles" localSheetId="4">'Valdemāra'!$8:$10</definedName>
  </definedNames>
  <calcPr fullCalcOnLoad="1"/>
</workbook>
</file>

<file path=xl/sharedStrings.xml><?xml version="1.0" encoding="utf-8"?>
<sst xmlns="http://schemas.openxmlformats.org/spreadsheetml/2006/main" count="1864" uniqueCount="441">
  <si>
    <t>KOPĀ</t>
  </si>
  <si>
    <t>Būves nosaukums:</t>
  </si>
  <si>
    <t>Objekta nosaukums:</t>
  </si>
  <si>
    <t>Objekta adrese:</t>
  </si>
  <si>
    <t>Pasūtījuma Nr.</t>
  </si>
  <si>
    <t>Nr.p.k.</t>
  </si>
  <si>
    <t>Darba nosaukums</t>
  </si>
  <si>
    <t>Mērvienība</t>
  </si>
  <si>
    <t>Daudzums</t>
  </si>
  <si>
    <t>Vienības izmaksas</t>
  </si>
  <si>
    <t>Laika norma (c/h)</t>
  </si>
  <si>
    <t>Darba samaksas likme (Ls/h)</t>
  </si>
  <si>
    <t>Darba alga (Ls)</t>
  </si>
  <si>
    <t>Materiāli (Ls)</t>
  </si>
  <si>
    <t>Mehānismi (Ls)</t>
  </si>
  <si>
    <t>Summa (Ls)</t>
  </si>
  <si>
    <t>Kopā (Ls)</t>
  </si>
  <si>
    <t>Darbietilpība (c/h)</t>
  </si>
  <si>
    <t>Kopā uz visu apjomu</t>
  </si>
  <si>
    <t>Par kopējo summu, Ls</t>
  </si>
  <si>
    <t>Kopējā darbietilpība, c/st</t>
  </si>
  <si>
    <t>Kods, tāmes Nr.</t>
  </si>
  <si>
    <t>Darba veids vai konstruktīvā elementa nosaukums</t>
  </si>
  <si>
    <t>Tāmes izmaksas Ls</t>
  </si>
  <si>
    <t>Tai skaitā</t>
  </si>
  <si>
    <t>Kopā</t>
  </si>
  <si>
    <t>Darba devēja sociālais nodoklis 24,09%</t>
  </si>
  <si>
    <t>PAVISAM KOPĀ</t>
  </si>
  <si>
    <t>Tiešās izmaksas kopā</t>
  </si>
  <si>
    <t>Būves adrese:</t>
  </si>
  <si>
    <t>Objekta Nr.</t>
  </si>
  <si>
    <t>Objekta nosaukums</t>
  </si>
  <si>
    <t>Objekta izmaksas (Ls)</t>
  </si>
  <si>
    <t>PAVISAM BŪVNIECĪBAS IZMAKSAS</t>
  </si>
  <si>
    <t>Tāmes tiešās izmaksas Ls bez PVN</t>
  </si>
  <si>
    <t>kpl.</t>
  </si>
  <si>
    <t>t.sk. darba aizsardzībai</t>
  </si>
  <si>
    <t>KOPTĀME</t>
  </si>
  <si>
    <t xml:space="preserve"> 1-1</t>
  </si>
  <si>
    <t>SPECIALIZĒTIE DARBI- ĀRĒJIE TĪKLI, SISTĒMAS</t>
  </si>
  <si>
    <t>m</t>
  </si>
  <si>
    <t>Betona balsti  un pamatnes</t>
  </si>
  <si>
    <t xml:space="preserve">Betona balsti </t>
  </si>
  <si>
    <t>Gruntsūdens līmeņa pazemināšana ar adatfiltriem rakšanas zonā</t>
  </si>
  <si>
    <r>
      <t>m</t>
    </r>
    <r>
      <rPr>
        <vertAlign val="superscript"/>
        <sz val="10"/>
        <rFont val="Arial"/>
        <family val="2"/>
      </rPr>
      <t>3</t>
    </r>
  </si>
  <si>
    <r>
      <t>m</t>
    </r>
    <r>
      <rPr>
        <vertAlign val="superscript"/>
        <sz val="10"/>
        <rFont val="Arial"/>
        <family val="2"/>
      </rPr>
      <t>2</t>
    </r>
  </si>
  <si>
    <t>gb.</t>
  </si>
  <si>
    <t>PVN 21%</t>
  </si>
  <si>
    <r>
      <t>m</t>
    </r>
    <r>
      <rPr>
        <vertAlign val="superscript"/>
        <sz val="10"/>
        <rFont val="Arial"/>
        <family val="2"/>
      </rPr>
      <t>2</t>
    </r>
  </si>
  <si>
    <t>Ūdensapgāde Ū1</t>
  </si>
  <si>
    <t>Veidgabali ūdensvada akā U1A-11</t>
  </si>
  <si>
    <t>Esošo, turpmāk neizmantojamo cauruļvadu demontāža un utilizācija</t>
  </si>
  <si>
    <t>Esošā apauguma (koku, krūmāju) novākšana un utilizācija</t>
  </si>
  <si>
    <t>Cauruļvadu līkumi un pagriezieni, montāža</t>
  </si>
  <si>
    <t>Aizbīdnis akā, De63, montāža</t>
  </si>
  <si>
    <t>BŪVLAUKUMA ORGANIZĀCIJA</t>
  </si>
  <si>
    <t>Salizturīgās, drenējošās kārtas būvniecība, h=40cm</t>
  </si>
  <si>
    <r>
      <t>m</t>
    </r>
    <r>
      <rPr>
        <vertAlign val="superscript"/>
        <sz val="10"/>
        <rFont val="Arial"/>
        <family val="2"/>
      </rPr>
      <t>3</t>
    </r>
  </si>
  <si>
    <t xml:space="preserve">Blietētu šķembu 0/45 pamatojuma izbūve, h=30cm </t>
  </si>
  <si>
    <t>Karstā asfalta AC 22 base apakškārtas izbūve, h=6cm</t>
  </si>
  <si>
    <t>Karstā asfalta AC 11 surf dilumkārtas izbūve, h=4cm</t>
  </si>
  <si>
    <t>Zālāja ierīkošana (sēšana)</t>
  </si>
  <si>
    <t>Salizturīgās, drenējošās kārtas būvniecība, h=30cm</t>
  </si>
  <si>
    <t xml:space="preserve">Grants- šķembu 0/45p pamatojuma izbūve, h=20cm </t>
  </si>
  <si>
    <t>Melnzemes pievešana h=15cm</t>
  </si>
  <si>
    <t>vieta</t>
  </si>
  <si>
    <t>Smilts apbēruma veidošana ap cauruļvadiem, skatakām ietverot noblīvēšanu</t>
  </si>
  <si>
    <t>Esošā asfalta seguma noņemšana</t>
  </si>
  <si>
    <t>Esošā zālāja seguma noņemšana</t>
  </si>
  <si>
    <t>Vairogi tranšeju sienu nostiprināšanai</t>
  </si>
  <si>
    <t>Skataku un veidgabalu demontāža, utilizācija un ar to saistītie darbi</t>
  </si>
  <si>
    <t>Būvlaukuma sagatavošana: Informācijas stenda montāža, pagaidu žoga ar vārtiem montāža, pārvietojamās tualetes noma, pagaidu elektrības un ūdens pieslēgums, konteineru transportēšana un īre, ugunsdzēsības stends</t>
  </si>
  <si>
    <t>Tranšeju un būvbedru rakšana, ietverot grunts pagaidu uzglabāšanu, būvbedru aizbēršanu, grunts maiņa, kā arī grunts noblīvēšanu pa slāņiem un ar to saistītie darbi (Liekās izraktās grunts transportēšana uz atbērtni un utilizācija (atbērtni nodrošina izpildītājs) - ja liekās izraktās grunts sastāvs atbilst nepieciešamajam izmantošanas mērķim, tad to var izmantot atkārtoti (nesatur būvgružus, akmeņus un citus elementus, granulometriskais sastāvs pieļauj blīvējuma pakāpi &gt;95)</t>
  </si>
  <si>
    <t xml:space="preserve">Grants- šķembu 0/32s pamatojuma izbūve, h=10cm </t>
  </si>
  <si>
    <t>ŪDENSSAIMNIECĪBAS PAKALPOJUMU ATTĪSTĪBA VALKĀ,  II KĀRTA (2.DAĻA)</t>
  </si>
  <si>
    <t xml:space="preserve">PUMPURA, TĒRAUDA, TĀLAVAS, BEVERĪNAS, VALDEMĀRA UN BLAUMAŅA IELĀS VALKĀ, </t>
  </si>
  <si>
    <t>VALKAS NOVADĀ</t>
  </si>
  <si>
    <t>PUMPURA, TĒRAUDA, TĀLAVAS, BEVERĪNAS, VALDEMĀRA UN BLAUMAŅA</t>
  </si>
  <si>
    <t>IELĀS VALKĀ, VALKAS NOVADĀ</t>
  </si>
  <si>
    <t>ŪDENSAPGĀDE UN KANALIZĀCIJA BEVERĪNAS IELĀ</t>
  </si>
  <si>
    <t>ŪDENSAPGĀDE UN KANALIZĀCIJA VALDEMĀRA IELĀ</t>
  </si>
  <si>
    <t>ŪDENSAPGĀDE UN KANALIZĀCIJA LĪVU IELĀ</t>
  </si>
  <si>
    <t>ŪDENSAPGĀDE UN KANALIZĀCIJA PIEBRAUCAMAM CEĻAM</t>
  </si>
  <si>
    <t>ŪDENSAPGĀDE UN KANALIZĀCIJA TĒRAUDA IELAI</t>
  </si>
  <si>
    <t>ŪDENSAPGĀDE UN KANALIZĀCIJA PUMPURA IELAI</t>
  </si>
  <si>
    <t>ŪDENSAPGĀDE UN KANALIZĀCIJA BLAUMAŅA 2 2A IELĀ</t>
  </si>
  <si>
    <t>ŪDENSAPGĀDE UN KANALIZĀCIJA BLAUMAŅA IELAI</t>
  </si>
  <si>
    <t xml:space="preserve"> 1-2</t>
  </si>
  <si>
    <t xml:space="preserve"> 1-3</t>
  </si>
  <si>
    <t xml:space="preserve"> 1-4</t>
  </si>
  <si>
    <t xml:space="preserve"> 1-5</t>
  </si>
  <si>
    <t xml:space="preserve"> 1-6</t>
  </si>
  <si>
    <t xml:space="preserve"> 1-7</t>
  </si>
  <si>
    <t xml:space="preserve"> 1-8</t>
  </si>
  <si>
    <t xml:space="preserve">Pieslēgums pie ievada ēkā, adopteris </t>
  </si>
  <si>
    <t>Gala noslēgs uz ūdensvada atzara De32</t>
  </si>
  <si>
    <t>PEH caurule ūdensvadam, De32, montāžas darbi, t.sk. veidgabalu, aizbīdņu montāža</t>
  </si>
  <si>
    <t>Veidgabali ūdensvada akā U1A-10</t>
  </si>
  <si>
    <t>gb</t>
  </si>
  <si>
    <t>Pieslēgums pie jaunā ūdensvada De32/De32</t>
  </si>
  <si>
    <t>De32 līkums 168 grādi, montāža</t>
  </si>
  <si>
    <t>īscaurule De32, montāža</t>
  </si>
  <si>
    <t>Pieslēgums pie esošā ūdensvada-ar adapteri De32/d32</t>
  </si>
  <si>
    <t>Aizbīdnis akā, De32, montāža</t>
  </si>
  <si>
    <t>De32 līkums 148 grādi, montāža</t>
  </si>
  <si>
    <t>Blīvslēgs un aizsargčaula ap cauruļvadu De32, montāža</t>
  </si>
  <si>
    <t>Blīvslēgs un aizsargčaula ap cauruļvadu d32, montāža</t>
  </si>
  <si>
    <t>Ūdensvada dezinfekcijas un hidrauliskā pārbaudes darbi</t>
  </si>
  <si>
    <t>Seguma noņemšana un pastāvīgā zālāja seguma atjaunošana, tranšejas tips T2, seguma b-1700mm</t>
  </si>
  <si>
    <t>Grants seguma noņemšana un pastāvīgā grants seguma atjaunošana, tranšejas tips T2, seguma b-2900mm</t>
  </si>
  <si>
    <t xml:space="preserve"> </t>
  </si>
  <si>
    <t>PP kanalizācijas caurule De160 SN6, montāžas darbi, t.sk. veidgabali, saslēgumi</t>
  </si>
  <si>
    <t>PP kanalizācijas caurule De160 SN8, montāžas darbi, t.sk. veidgabali, saslēgumi</t>
  </si>
  <si>
    <t>Pieslēgums pie izvada no ēkas</t>
  </si>
  <si>
    <t>Cauruļu TV inspekcija</t>
  </si>
  <si>
    <t xml:space="preserve">Sadzīves kanalizācija K1 </t>
  </si>
  <si>
    <t>PP kanalizācijas caurule De160 SN6, siltināta, montāžas darbi, t.sk. veidgabali, saslēgumi</t>
  </si>
  <si>
    <t>Blīvslēgs un aizsargčaula ap cauruļvadu De160</t>
  </si>
  <si>
    <t>Kanalizācijas cauruļvada pārslēgšana ar materiāla adapteri un īscauruli cauruļvadam De160</t>
  </si>
  <si>
    <t>Grunts darbi projektējamās K1 tīklu zonā</t>
  </si>
  <si>
    <t>Grunts darbi projektējamās Ū1 tīklu zonā</t>
  </si>
  <si>
    <t>Asfalta seguma noņemšana un pastāvīgā asfalta seguma atjaunošana, tranšejas tips T1, seguma b-1900mm</t>
  </si>
  <si>
    <t>Seguma noņemšana un pastāvīgā zālāja seguma atjaunošana, tranšejas tips T2, seguma b-2900mm</t>
  </si>
  <si>
    <t>PP kanalizācijas caurule De200 SN8, montāžas darbi, t.sk. veidgabali, saslēgumi</t>
  </si>
  <si>
    <t>Blīvslēgs un aizsargčaula ap cauruļvadu De200</t>
  </si>
  <si>
    <t>Kanalizācijas cauruļvada pārslēgšana ar materiāla adapteri un īscauruli cauruļvadam De100</t>
  </si>
  <si>
    <t>Pieslēguma mezgls pie esošās akas, De200 (K1-52)</t>
  </si>
  <si>
    <t>Seguma noņemšana un pastāvīgā zālāja seguma atjaunošana, tranšejas tips T1, seguma b-1900mm</t>
  </si>
  <si>
    <t>PEH caurule ūdensvadam, De25, montāžas darbi, t.sk. veidgabalu, aizbīdņu montāža</t>
  </si>
  <si>
    <t>Seguma noņemšana un pastāvīgā zālāja seguma atjaunošana, tranšejas tips T2, seguma b-2900mm, t.sk.:</t>
  </si>
  <si>
    <t>Trejgabals De32/32, montāža</t>
  </si>
  <si>
    <t>Trejgabals De25/25, montāža</t>
  </si>
  <si>
    <t>Gala noslēgs uz ūdensvada atzara De25, montāža</t>
  </si>
  <si>
    <t>Veidgabali ūdensvada akā U1A-8</t>
  </si>
  <si>
    <t>Aizbīdnis akā, De25, montāža</t>
  </si>
  <si>
    <t>De32 līkums 22 grādi, montāža</t>
  </si>
  <si>
    <t>īscaurule De63, montāža</t>
  </si>
  <si>
    <t>īscaurule De25, montāža</t>
  </si>
  <si>
    <t>Pieslēgums pie esošā ūdensvada-ar adapteri De25/d25</t>
  </si>
  <si>
    <t>Pieslēgums pie esošā ūdensvada-ar adapteri De63/d63</t>
  </si>
  <si>
    <t>Blīvslēgs un aizsargčaula ap cauruļvadu De25, montāža</t>
  </si>
  <si>
    <t>Blīvslēgs un aizsargčaula ap cauruļvadu d63, montāža</t>
  </si>
  <si>
    <t>Diametra pāreja De32/25, montāža</t>
  </si>
  <si>
    <t>Diametra pāreja De63/32, montāža</t>
  </si>
  <si>
    <t>PEH caurule ūdensvadam, De63, montāžas darbi, t.sk. veidgabalu, aizbīdņu montāža</t>
  </si>
  <si>
    <t>Veidgabali ūdensvada akā U1A-9</t>
  </si>
  <si>
    <t>Aizbīdnis akā, De200, montāža</t>
  </si>
  <si>
    <t>Īscaurule De63, montāža</t>
  </si>
  <si>
    <t>Īscaurule De200, montāža</t>
  </si>
  <si>
    <t>Pieslēgums pie esošā ūdensvada-ar adopteri De200/d200</t>
  </si>
  <si>
    <t>Pieslēgums pie jaunā ūdensvada De63/De63</t>
  </si>
  <si>
    <t>Blīvslēgs un aizsargčaula ap cauruļvadu d200, montāža</t>
  </si>
  <si>
    <t>PEH caurule ūdensvadam, De110, izbūve tranšejā, t.sk. veidgabali, aizbīdņi</t>
  </si>
  <si>
    <t>Pieslēguma, pie esošā ūdensvada, adopteris De110/d110 (UM-59)</t>
  </si>
  <si>
    <t>Asfalta seguma noņemšana un pastāvīgā asfalta seguma atjaunošana, tranšejas tips T2, seguma b-2900mm</t>
  </si>
  <si>
    <t>Grants seguma noņemšana un pastāvīgā grants seguma atjaunošana, tranšejas tips T1, seguma b-1900mm</t>
  </si>
  <si>
    <t>Pieslēguma, pie esošā ūdensvada, adopteris De110/d110 (UM-33)</t>
  </si>
  <si>
    <t>Pieslēguma, pie esošā ūdensvada, adopteris De25/d25 (UM-30, UM-29, UM-25, UM-23, )</t>
  </si>
  <si>
    <t>Veidgabali ūdensvada akā U1A-21a</t>
  </si>
  <si>
    <t>Veidgabali ūdensvada akā U1A-21</t>
  </si>
  <si>
    <t>Veidgabali ūdensvada akā U1A-20</t>
  </si>
  <si>
    <t>Veidgabali ūdensvada akā U1A-19</t>
  </si>
  <si>
    <t>Veidgabali ūdensvada akā U1A-18</t>
  </si>
  <si>
    <t>PP kanalizācijas caurule De200 SN6, montāžas darbi, t.sk. veidgabali, saslēgumi</t>
  </si>
  <si>
    <t>PP kanalizācijas caurule De110 SN8, montāžas darbi, t.sk. veidgabali, saslēgumi</t>
  </si>
  <si>
    <t>Pieslēguma pie izvada no ēkas d110, ar materiāla adopteri un pāreju, montāža</t>
  </si>
  <si>
    <t>Pieslēguma mezgls pie esošās akas, De160 (K1-36, K1-40), montāža</t>
  </si>
  <si>
    <t>Pieslēguma, pie esošā ūdensvada, adopteris De25/d32, montāža</t>
  </si>
  <si>
    <t>Blīvslēgs un aizsargčaula ap cauruļvadu De160, montāža</t>
  </si>
  <si>
    <t>Pieslēguma mezgls pie esošās akas, De160 (K1-52), montāža</t>
  </si>
  <si>
    <t xml:space="preserve">Pieslēgums pie ievada ēkā, adapteris, montāža </t>
  </si>
  <si>
    <t xml:space="preserve">Gala noslēgs uz ūdensvada atzara De25, montāža </t>
  </si>
  <si>
    <t xml:space="preserve">Gala noslēgs uz ūdensvada atzara De63, montāža </t>
  </si>
  <si>
    <t xml:space="preserve">Sedlu uzmava De63/25, montāža </t>
  </si>
  <si>
    <t xml:space="preserve">Diametra pāreja De90/63, montāža </t>
  </si>
  <si>
    <t xml:space="preserve">Diametra pāreja De110/90, montāža </t>
  </si>
  <si>
    <t xml:space="preserve">Diametra pāreja De160/110, montāža </t>
  </si>
  <si>
    <t xml:space="preserve">Diametra pāreja De200/160, montāža </t>
  </si>
  <si>
    <t xml:space="preserve">Trejgabals De200/200, montāža </t>
  </si>
  <si>
    <t xml:space="preserve">Blīvslēgs un aizsargčaula ap cauruļvadu De160, montāža </t>
  </si>
  <si>
    <t xml:space="preserve">Blīvslēgs un aizsargčaula ap cauruļvadu De200, montāža </t>
  </si>
  <si>
    <t>PEH caurule ūdensvadam, De110, montāžas darbi, t.sk. veidgabalu, aizbīdņu montāža</t>
  </si>
  <si>
    <t>Gala noslēgs uz ūdensvada atzara De25 (UM-31, UM-28, UM-21, UM-19, UM-17, UM-15), montāža</t>
  </si>
  <si>
    <t>Sedlu uzmava De110/25, montāža</t>
  </si>
  <si>
    <t>Aizbīdnis akā , De110, montāža</t>
  </si>
  <si>
    <t>īscaurule De110, montāža</t>
  </si>
  <si>
    <t>Pieslēgums pie esošā ūdensvada-ar adopteri De110/d110, montāža</t>
  </si>
  <si>
    <t>Pieslēgums pie jaunā ūdensvada De110/De110, montāža</t>
  </si>
  <si>
    <t>Trejgabals De110/110, montāža</t>
  </si>
  <si>
    <t>Blīvslēgs un aizsargčaula ap cauruļvadu d110, montāža</t>
  </si>
  <si>
    <t>De110 līkums 51 grādi, montāža</t>
  </si>
  <si>
    <t>Krustgabals De110/110, montāža</t>
  </si>
  <si>
    <t>Ugunsdzēsības hidrants D110, montāža</t>
  </si>
  <si>
    <t>Hidranta atpazīšanas zīmes un plāksnes, montāža</t>
  </si>
  <si>
    <t>Aizbīdnis akā , De25, montāža</t>
  </si>
  <si>
    <t>Pieslēgums pie esošā ūdensvada-ar adapteri De25/d25, montāža</t>
  </si>
  <si>
    <t>Pieslēgums pie jaunā ūdensvada De25/De25, montāža</t>
  </si>
  <si>
    <t>Blīvslēgs un aizsargčaula ap cauruļvadu d25, montāža</t>
  </si>
  <si>
    <t>Automātiskais atgaisotājs, montāža</t>
  </si>
  <si>
    <t>Pieslēgums pie esošā ūdensvada-ar adapteri De32/d32, montāža</t>
  </si>
  <si>
    <t>Noslēgs De25, montāža</t>
  </si>
  <si>
    <t>Blīvslēgs un aizsargčaula ap cauruļvadu De110, montāža</t>
  </si>
  <si>
    <t>Blīvslēgs un aizsargčaula ap cauruļvadu De200, montāža</t>
  </si>
  <si>
    <t>Pieslēguma mezgls pie esošās akas, De200 (K1-24;), montāža</t>
  </si>
  <si>
    <t>Gala noslēgs uz ūdensvada atzara De25 (UM-1, UM-2, UM-3, UM-4, UM-6, UM-8, UM-12,), montāža</t>
  </si>
  <si>
    <t>Gala noslēgs uz ūdensvada atzara De110, montāža</t>
  </si>
  <si>
    <t>Virszemes ugunsdzēsības hidrants De110, montāža</t>
  </si>
  <si>
    <t>Pieslēguma, pie esošā ūdensvada, adopteris De25/d25, montāža</t>
  </si>
  <si>
    <t>Sedlu uzmava De110/32, montāža</t>
  </si>
  <si>
    <t>Pieslēguma mezgls pie esošās akas, De200 (K1-1), montāža</t>
  </si>
  <si>
    <t xml:space="preserve">Esošā grants seguma noņemšana </t>
  </si>
  <si>
    <t>Kanalizācijas vada noslēgs, montāža</t>
  </si>
  <si>
    <t xml:space="preserve">Pazemes tipa ISO uzmavu aizbīdnis (komplektā ar teleskopisko kāta pagarinātāju un peldošo kapi 40 t) De40, montāža </t>
  </si>
  <si>
    <t>ŪDENSSAIMNIECĪBAS PAKALPOJUMU ATTĪSTĪBA VALKĀ,</t>
  </si>
  <si>
    <t>II KĀRTA (2.DAĻA)</t>
  </si>
  <si>
    <t xml:space="preserve">PUMPURA, TĒRAUDA, TĀLAVAS, BEVERĪNAS, VALDEMĀRA UN </t>
  </si>
  <si>
    <t>BLAUMAŅA IELĀS VALKĀ, VALKAS NOVADĀ</t>
  </si>
  <si>
    <t>Aizbīdnis akā, De110, montāža</t>
  </si>
  <si>
    <t>Īscaurule De110, montāža</t>
  </si>
  <si>
    <t>Pieslēgums pie jaunā ūdensvada De110/De110</t>
  </si>
  <si>
    <t>Veidgabali ūdensvada akā U1A-1</t>
  </si>
  <si>
    <t>De110 līkums 3 grādi, montāža</t>
  </si>
  <si>
    <t>Pieslēgums pie esošā ūdensvada-ar adopteri De110/d110</t>
  </si>
  <si>
    <t>Krustgabals De110/110</t>
  </si>
  <si>
    <t>Veidgabali ūdensvada akā U1A-12</t>
  </si>
  <si>
    <t>Aizbīdnis akā, De25, (izlaide) montāža</t>
  </si>
  <si>
    <t>Pieslēgums pie jaunā ūdensvada De25/d25</t>
  </si>
  <si>
    <t>Krustgabals De25/25, montāža</t>
  </si>
  <si>
    <t>Veidgabali ūdensvada akā U1A-13</t>
  </si>
  <si>
    <t>Veidgabali ūdensvada akā U1A-14</t>
  </si>
  <si>
    <t>Pieslēgums pie jaunā ūdensvada De25/De25</t>
  </si>
  <si>
    <t>Veidgabali ūdensvada akā U1A-15</t>
  </si>
  <si>
    <t>De25 līkums 144 grādi, montāža</t>
  </si>
  <si>
    <t>Veidgabali ūdensvada akā U1A-16</t>
  </si>
  <si>
    <t>Aizbīdnis akā , De160, montāža</t>
  </si>
  <si>
    <t>Krustgabals De160/160, montāža</t>
  </si>
  <si>
    <t>īscaurule De160, montāža</t>
  </si>
  <si>
    <t>īscaurule De200, montāža</t>
  </si>
  <si>
    <t>Pieslēgums pie esošā ūdensvada-ar adopteri De200/d200, montāža</t>
  </si>
  <si>
    <t>Veidgabali ūdensvada akā U1A-17</t>
  </si>
  <si>
    <t>De110 līkums 33 grādi, montāža</t>
  </si>
  <si>
    <t>Pieslēgums pie esošā ūdensvada-ar adopteri De160/d160, montāža</t>
  </si>
  <si>
    <t>Blīvslēgs un aizsargčaula ap cauruļvadu d160, montāža</t>
  </si>
  <si>
    <t>Smilts pamatnes ierīkošana zem cauruļvadiem, skatakām ietverot noblīvēšanu</t>
  </si>
  <si>
    <t xml:space="preserve"> 90.1</t>
  </si>
  <si>
    <t xml:space="preserve"> 90.2</t>
  </si>
  <si>
    <t xml:space="preserve"> 90.3</t>
  </si>
  <si>
    <t xml:space="preserve"> 90.4</t>
  </si>
  <si>
    <t xml:space="preserve"> 113.1</t>
  </si>
  <si>
    <t xml:space="preserve"> 113.2</t>
  </si>
  <si>
    <t xml:space="preserve"> 113.3</t>
  </si>
  <si>
    <t xml:space="preserve"> 113.4</t>
  </si>
  <si>
    <t xml:space="preserve"> 114.1</t>
  </si>
  <si>
    <t xml:space="preserve"> 114.2</t>
  </si>
  <si>
    <t xml:space="preserve"> 114.3</t>
  </si>
  <si>
    <t>Ūdensvada dzelzbetona aka DN1500, H=2,54m  ar veidgabaliem (Komplektā ar čuguna vāku, ietvaru, apbetonējumu 0.25m3, pamatni, kāpnēm, hidroizolāciju, blīvējumiem un montāžas elementiem un palīgmateriāliem), izbūve zālājā, 10t</t>
  </si>
  <si>
    <t>Ūdensvada dzelzbetona aka DN1000, H=2,33m  ar veidgabaliem (Komplektā ar čuguna vāku, ietvaru, apbetonējumu 0.25m3, pamatni, kāpnēm, hidroizolāciju, blīvējumiem un montāžas elementiem un palīgmateriāliem), izbūve zālājā 10t</t>
  </si>
  <si>
    <t>Ūdensvada dzelzbetona aka DN1500, H=2,33m  ar veidgabaliem (Komplektā ar čuguna vāku, ietvaru, apbetonējumu 0.25m3, pamatni, kāpnēm, hidroizolāciju, blīvējumiem un montāžas elementiem un palīgmateriāliem), izbūve asfaltā 40t</t>
  </si>
  <si>
    <t>Ūdensvada dzelzbetona aka DN1500, H=2,83m  ar veidgabaliem (Komplektā ar čuguna vāku, ietvaru, apbetonējumu 0.25m3, pamatni, kāpnēm, hidroizolāciju, blīvējumiem un montāžas elementiem un palīgmateriāliem), izbūve asfaltā 40t</t>
  </si>
  <si>
    <t>Dzelzbetona skataka DN1000, H=2.0-2.37m ar pamatni, apbetonējumu 0.25m3, ietvaru, gropi no saliek. dz./bet. elem. ar peldošu akas lūku un vāku, apstrādāt ar dubulto hidroizolāciju, izbūve asfaltā 40t</t>
  </si>
  <si>
    <t>Dzelzbetona skataka DN1000, H=2.17-2.86m ar pamatni, apbetonējumu 0.25m3,  ietvaru, gropi no saliek. dz./bet. elem. ar peldošu akas lūku un vāku, apstrādāt ar dubulto hidroizolāciju un pārkritumakas elementu, izbūve asfaltā 40t</t>
  </si>
  <si>
    <t>Plastmasas skataka DN400, H=1.56m ar gofrēto akas korpusu, apbetonējumu 0.25m3,  pamatni, blīvslēgu, teleskopisko cauruli, vāku un atbilstoša diametra, augstuma un leņķa pievienojumiem,  izbūve grantī 40t</t>
  </si>
  <si>
    <t>Plastmasas skataka DN400, H=1.36-2.15m ar gofrēto akas korpusu, apbetonējumu 0.25m3, pamatni, blīvslēgu, teleskopisko cauruli, vāku un atbilstoša diametra, augstuma un leņķa pievienojumiem,  izbūve zālājā 10t</t>
  </si>
  <si>
    <t>Ūdensvada dzelzbetona aka DN1500, H=2,33m  ar veidgabaliem (Komplektā ar čuguna vāku, ietvaru, apbetonējumu 0.25m3, pamatni, kāpnēm, hidroizolāciju, blīvējumiem un montāžas elementiem un palīgmateriāliem), izbūve grantī 40t</t>
  </si>
  <si>
    <t>Dzelzbetona skataka DN1000, H=1,60m ar pamatni, apbetonējumu 0.25m3, ietvaru, gropi no saliek. dz./bet. elem. ar peldošu akas lūku un vāku, apstrādāt ar dubulto hidroizolāciju, izbūve asfaltā 40t</t>
  </si>
  <si>
    <t>Dzelzbetona skataka DN1000, H=1,86-2,83m ar pamatni, apbetonējumu 0.25m3, ietvaru, gropi no saliek. dz./bet. elem. ar peldošu akas lūku un vāku, apstrādāt ar dubulto hidroizolāciju un pārkritumakas elementu, izbūve grantī 40t</t>
  </si>
  <si>
    <t>Dzelzbetona skataka DN1000, H=1,52-1,97m ar pamatni, apbetonējumu 0.25m3, ietvaru, gropi no saliek. dz./bet. elem. ar peldošu akas lūku un vāku, apstrādāt ar dubulto hidroizolāciju, izbūve grantī 40t</t>
  </si>
  <si>
    <t>Dzelzbetona skataka DN1500, H=3.40m ar pamatni, apbetonējumu 0.25m3, ietvaru, gropi no saliek. dz./bet. elem. ar peldošu akas lūku un vāku, apstrādāt ar dubulto hidroizolāciju un pārkritumakas elementu, izbūve grantī 40t</t>
  </si>
  <si>
    <t>Plastmasas skataka DN400, H=2.29m ar gofrēto akas korpusu, apbetonējumu 0.25m3, pamatni, blīvslēgu, teleskopisko cauruli, vāku un atbilstoša diametra, augstuma un leņķa pievienojumiem un pārkritumakas elementu, izbūve grantī 40t</t>
  </si>
  <si>
    <t>Plastmasas skataka DN400, H=1.56-2.56m ar gofrēto akas korpusu, apbetonējumu 0.25m3, pamatni, blīvslēgu, teleskopisko cauruli, vāku un atbilstoša diametra, augstuma un leņķa pievienojumiem,  izbūve grantī 40t</t>
  </si>
  <si>
    <t>Plastmasas skataka DN400, H=1.55-1.99m ar gofrēto akas korpusu, apbetonējumu 0.25m3, pamatni, blīvslēgu, teleskopisko cauruli, vāku un atbilstoša diametra, augstuma un leņķa pievienojumiem,  izbūve zālājā 10t</t>
  </si>
  <si>
    <t>Dzelzbetona skataka DN1000, H=2,60-2,82m ar pamatni, apbetonējumu 0.25m3, ietvaru, gropi no saliek. dz./bet. elem. ar peldošu akas lūku un vāku, apstrādāt ar dubulto hidroizolāciju, izbūve asfaltā 40t</t>
  </si>
  <si>
    <t>Dzelzbetona skataka DN1500, H=3.13-3.20m ar pamatni, apbetonējumu 0.25m3, ietvaru, gropi no saliek. dz./bet. elem. ar peldošu akas lūku un vāku, apstrādāt ar dubulto hidroizolāciju un pārkritumakas elementu, izbūve asfaltā 40t</t>
  </si>
  <si>
    <t>Dzelzbetona skataka DN1000, H=2,26-2,85m ar pamatni, apbetonējumu 0.25m3, ietvaru, gropi no saliek. dz./bet. elem. ar peldošu akas lūku un vāku, apstrādāt ar dubulto hidroizolāciju un pārkritumakas elementu, izbūve asfaltā 40t</t>
  </si>
  <si>
    <t>Plastmasas skataka DN400, H=1.56m ar gofrēto akas korpusu, apbetonējumu 0.25m3, pamatni, blīvslēgu, teleskopisko cauruli, vāku un atbilstoša diametra, augstuma un leņķa pievienojumiem, izbūve grants segumā 40t</t>
  </si>
  <si>
    <t>Plastmasas skataka DN400, H=1.82-2.63m ar gofrēto akas korpusu, apbetonējumu 0.25m3, pamatni, blīvslēgu, teleskopisko cauruli, vāku un atbilstoša diametra, augstuma un leņķa pievienojumiem,  izbūve zālājā 10t</t>
  </si>
  <si>
    <t>Plastmasas skataka DN400, H=1.56m ar gofrēto akas korpusu, apbetonējumu 0.25m3, pamatni, blīvslēgu, teleskopisko cauruli, vāku un atbilstoša diametra, augstuma un leņķa pievienojumiem, izbūve zālāja segumā 10t</t>
  </si>
  <si>
    <t>Plastmasas skataka DN400, H=1.98-2.25m ar gofrēto akas korpusu, pamatni, apbetonējumu 0.25m3, blīvslēgu, teleskopisko cauruli, vāku un atbilstoša diametra, augstuma un leņķa pievienojumiem, izbūve grants segumā 40t</t>
  </si>
  <si>
    <t>Plastmasas skataka DN400, H=1.98-2.25m ar gofrēto akas korpusu, pamatni, apbetonējumu 0.25m3, blīvslēgu, teleskopisko cauruli, vāku un atbilstoša diametra, augstuma un leņķa pievienojumiem, izbūve zālājā 10t</t>
  </si>
  <si>
    <t>Plastmasas skataka DN400, H=1.35-2.23m ar gofrēto akas korpusu, pamatni,apbetonējumu 0.25m3, blīvslēgu, teleskopisko cauruli, vāku un atbilstoša diametra, augstuma un leņķa pievienojumiem,  izbūve zālājā 10t</t>
  </si>
  <si>
    <t>Dzelzbetona skataka DN1000, H=2,02-2,77m ar pamatni, apbetonējumu 0.25m3, ietvaru, gropi no saliek. dz./bet. elem. ar peldošu akas lūku un vāku, apstrādāt ar dubulto hidroizolāciju, izbūve asfaltā 40t</t>
  </si>
  <si>
    <t>Dzelzbetona skataka DN1000, H=2,16-2,64m ar pamatni, apbetonējumu 0.25m3, ietvaru, gropi no saliek. dz./bet. elem. ar peldošu akas lūku un vāku, apstrādāt ar dubulto hidroizolāciju un pārkritumakas elementu, izbūve asfaltā 40t</t>
  </si>
  <si>
    <t>Plastmasas skataka DN400, H=1.67-2.43m ar gofrēto akas korpusu, pamatni, apbetonējumu 0.25m3, blīvslēgu, teleskopisko cauruli, vāku un atbilstoša diametra, augstuma un leņķa pievienojumiem,  izbūve asfaltā 40t</t>
  </si>
  <si>
    <t>Plastmasas skataka DN400, H=1.67-2.43m ar gofrēto akas korpusu, pamatni, apbetonējumu 0.25m3, blīvslēgu, teleskopisko cauruli, vāku un atbilstoša diametra, augstuma un leņķa pievienojumiem,  izbūve zālājā 10t</t>
  </si>
  <si>
    <t>Ūdensvada dzelzbetona aka DN1000, H=2,33m  ar veidgabaliem (Komplektā ar čuguna vāku, ietvaru, apbetonējumu 0.25m3, pamatni, kāpnēm, hidroizolāciju, blīvējumiem un montāžas elementiem un palīgmateriāliem), izbūve grantī 40t</t>
  </si>
  <si>
    <t>Plastmasas skataka DN400, H=1.40-2.01m ar gofrēto akas korpusu, pamatni, apbetonējumu 0.25m3, blīvslēgu, teleskopisko cauruli, vāku un atbilstoša diametra, augstuma un leņķa pievienojumiem, izbūve grants segumā 40t</t>
  </si>
  <si>
    <t>Pazemes tipa ISO uzmavu aizbīdnis (komplektā ar teleskopisko kāta pagarinātāju un peldošo kapi 40 t, šķembām, apbetonējumu ar betonu B20, bet.gredzenu d.400, B15) De40, montāža</t>
  </si>
  <si>
    <t xml:space="preserve"> 91.1</t>
  </si>
  <si>
    <t xml:space="preserve"> 91.2</t>
  </si>
  <si>
    <t xml:space="preserve"> 91.3</t>
  </si>
  <si>
    <t xml:space="preserve"> 91.4</t>
  </si>
  <si>
    <t xml:space="preserve"> 91.5</t>
  </si>
  <si>
    <t xml:space="preserve"> 92.1</t>
  </si>
  <si>
    <t xml:space="preserve"> 92.2</t>
  </si>
  <si>
    <t xml:space="preserve"> 92.3</t>
  </si>
  <si>
    <t xml:space="preserve"> 93.1</t>
  </si>
  <si>
    <t xml:space="preserve"> 93.2</t>
  </si>
  <si>
    <t xml:space="preserve"> 93.3</t>
  </si>
  <si>
    <t xml:space="preserve"> 93.4</t>
  </si>
  <si>
    <t xml:space="preserve"> 93.5</t>
  </si>
  <si>
    <t xml:space="preserve"> 113.5</t>
  </si>
  <si>
    <t xml:space="preserve"> 114.4</t>
  </si>
  <si>
    <t xml:space="preserve"> 115.1</t>
  </si>
  <si>
    <t xml:space="preserve"> 115.2</t>
  </si>
  <si>
    <t xml:space="preserve"> 115.3</t>
  </si>
  <si>
    <t xml:space="preserve"> 116.1</t>
  </si>
  <si>
    <t xml:space="preserve"> 116.2</t>
  </si>
  <si>
    <t xml:space="preserve"> 116.3</t>
  </si>
  <si>
    <t xml:space="preserve"> 116.4</t>
  </si>
  <si>
    <t xml:space="preserve"> 116.5</t>
  </si>
  <si>
    <t xml:space="preserve"> 117.1</t>
  </si>
  <si>
    <t xml:space="preserve"> 117.2</t>
  </si>
  <si>
    <t xml:space="preserve"> 117.3</t>
  </si>
  <si>
    <t xml:space="preserve"> 117.4</t>
  </si>
  <si>
    <t xml:space="preserve"> 118.1</t>
  </si>
  <si>
    <t xml:space="preserve"> 118.2</t>
  </si>
  <si>
    <t xml:space="preserve"> 118.3</t>
  </si>
  <si>
    <t xml:space="preserve"> 61.1</t>
  </si>
  <si>
    <t xml:space="preserve"> 61.2</t>
  </si>
  <si>
    <t xml:space="preserve"> 61.3</t>
  </si>
  <si>
    <t xml:space="preserve"> 62.1</t>
  </si>
  <si>
    <t xml:space="preserve"> 62.2</t>
  </si>
  <si>
    <t xml:space="preserve"> 62.3</t>
  </si>
  <si>
    <t xml:space="preserve"> 62.4</t>
  </si>
  <si>
    <t xml:space="preserve"> 63.1</t>
  </si>
  <si>
    <t xml:space="preserve"> 63.2</t>
  </si>
  <si>
    <t xml:space="preserve"> 63.3</t>
  </si>
  <si>
    <t xml:space="preserve"> 63.4</t>
  </si>
  <si>
    <t xml:space="preserve"> 63.5</t>
  </si>
  <si>
    <t xml:space="preserve"> 64.1</t>
  </si>
  <si>
    <t xml:space="preserve"> 64.2</t>
  </si>
  <si>
    <t xml:space="preserve"> 64.3</t>
  </si>
  <si>
    <t xml:space="preserve"> 65.1</t>
  </si>
  <si>
    <t xml:space="preserve"> 65.2</t>
  </si>
  <si>
    <t xml:space="preserve"> 65.3</t>
  </si>
  <si>
    <t xml:space="preserve"> 65.4</t>
  </si>
  <si>
    <t xml:space="preserve"> 66.1</t>
  </si>
  <si>
    <t xml:space="preserve"> 66.2</t>
  </si>
  <si>
    <t xml:space="preserve"> 66.3</t>
  </si>
  <si>
    <t xml:space="preserve"> 66.4</t>
  </si>
  <si>
    <t xml:space="preserve"> 66.5</t>
  </si>
  <si>
    <t xml:space="preserve"> 92.4</t>
  </si>
  <si>
    <t xml:space="preserve"> 94.1</t>
  </si>
  <si>
    <t xml:space="preserve"> 94.2</t>
  </si>
  <si>
    <t xml:space="preserve"> 94.3</t>
  </si>
  <si>
    <t xml:space="preserve"> 94.4</t>
  </si>
  <si>
    <t xml:space="preserve"> 95.1</t>
  </si>
  <si>
    <t xml:space="preserve"> 95.2</t>
  </si>
  <si>
    <t xml:space="preserve"> 95.3</t>
  </si>
  <si>
    <t xml:space="preserve"> 13.1</t>
  </si>
  <si>
    <t xml:space="preserve"> 13.2</t>
  </si>
  <si>
    <t xml:space="preserve"> 13.3</t>
  </si>
  <si>
    <t xml:space="preserve"> 14.1</t>
  </si>
  <si>
    <t xml:space="preserve"> 14.2</t>
  </si>
  <si>
    <t xml:space="preserve"> 14.3</t>
  </si>
  <si>
    <t xml:space="preserve"> 14.4</t>
  </si>
  <si>
    <t xml:space="preserve"> 15.1</t>
  </si>
  <si>
    <t xml:space="preserve"> 15.2</t>
  </si>
  <si>
    <t xml:space="preserve"> 15.3</t>
  </si>
  <si>
    <t xml:space="preserve"> 15.4</t>
  </si>
  <si>
    <t xml:space="preserve"> 15.5</t>
  </si>
  <si>
    <t xml:space="preserve"> 16.1</t>
  </si>
  <si>
    <t xml:space="preserve"> 16.2</t>
  </si>
  <si>
    <t xml:space="preserve"> 16.3</t>
  </si>
  <si>
    <t xml:space="preserve"> 17.1</t>
  </si>
  <si>
    <t xml:space="preserve"> 17.2</t>
  </si>
  <si>
    <t xml:space="preserve"> 17.3</t>
  </si>
  <si>
    <t xml:space="preserve"> 17.4</t>
  </si>
  <si>
    <t xml:space="preserve"> 17.5</t>
  </si>
  <si>
    <t xml:space="preserve"> 35.1</t>
  </si>
  <si>
    <t xml:space="preserve"> 35.2</t>
  </si>
  <si>
    <t xml:space="preserve"> 35.3</t>
  </si>
  <si>
    <t xml:space="preserve"> 35.4</t>
  </si>
  <si>
    <t xml:space="preserve"> 35.5</t>
  </si>
  <si>
    <t xml:space="preserve"> 36.1</t>
  </si>
  <si>
    <t xml:space="preserve"> 36.2</t>
  </si>
  <si>
    <t xml:space="preserve"> 36.3</t>
  </si>
  <si>
    <t xml:space="preserve"> 36.4</t>
  </si>
  <si>
    <t xml:space="preserve"> 37.1</t>
  </si>
  <si>
    <t xml:space="preserve"> 37.2</t>
  </si>
  <si>
    <t xml:space="preserve"> 37.3</t>
  </si>
  <si>
    <t xml:space="preserve"> 38.1</t>
  </si>
  <si>
    <t xml:space="preserve"> 38.2</t>
  </si>
  <si>
    <t xml:space="preserve"> 38.3</t>
  </si>
  <si>
    <t xml:space="preserve"> 38.4</t>
  </si>
  <si>
    <t xml:space="preserve"> 38.5</t>
  </si>
  <si>
    <t xml:space="preserve"> 39.1</t>
  </si>
  <si>
    <t xml:space="preserve"> 39.2</t>
  </si>
  <si>
    <t xml:space="preserve"> 39.3</t>
  </si>
  <si>
    <t xml:space="preserve"> 39.4</t>
  </si>
  <si>
    <t xml:space="preserve"> 40.1</t>
  </si>
  <si>
    <t xml:space="preserve"> 40.2</t>
  </si>
  <si>
    <t xml:space="preserve"> 40.3</t>
  </si>
  <si>
    <t xml:space="preserve"> 28.1</t>
  </si>
  <si>
    <t xml:space="preserve"> 28.2</t>
  </si>
  <si>
    <t xml:space="preserve"> 28.3</t>
  </si>
  <si>
    <t xml:space="preserve"> 29.1</t>
  </si>
  <si>
    <t xml:space="preserve"> 29.2</t>
  </si>
  <si>
    <t xml:space="preserve"> 29.3</t>
  </si>
  <si>
    <t xml:space="preserve"> 29.4</t>
  </si>
  <si>
    <t xml:space="preserve"> 30.1</t>
  </si>
  <si>
    <t xml:space="preserve"> 30.2</t>
  </si>
  <si>
    <t xml:space="preserve"> 30.3</t>
  </si>
  <si>
    <t xml:space="preserve"> 30.4</t>
  </si>
  <si>
    <t xml:space="preserve"> 47.1</t>
  </si>
  <si>
    <t xml:space="preserve"> 47.2</t>
  </si>
  <si>
    <t xml:space="preserve"> 47.3</t>
  </si>
  <si>
    <t xml:space="preserve"> 47.4</t>
  </si>
  <si>
    <t xml:space="preserve"> 48.1</t>
  </si>
  <si>
    <t xml:space="preserve"> 48.2</t>
  </si>
  <si>
    <t xml:space="preserve"> 48.3</t>
  </si>
  <si>
    <t xml:space="preserve"> 10.1</t>
  </si>
  <si>
    <t xml:space="preserve"> 10.2</t>
  </si>
  <si>
    <t xml:space="preserve"> 10.3</t>
  </si>
  <si>
    <t xml:space="preserve"> 22.1</t>
  </si>
  <si>
    <t xml:space="preserve"> 22.2</t>
  </si>
  <si>
    <t xml:space="preserve"> 22.3</t>
  </si>
  <si>
    <t xml:space="preserve"> 27.1</t>
  </si>
  <si>
    <t xml:space="preserve"> 27.2</t>
  </si>
  <si>
    <t xml:space="preserve"> 27.3</t>
  </si>
  <si>
    <t xml:space="preserve"> 28.4</t>
  </si>
  <si>
    <t xml:space="preserve"> 47.5</t>
  </si>
  <si>
    <t xml:space="preserve"> 48.4</t>
  </si>
  <si>
    <t xml:space="preserve"> 49.1</t>
  </si>
  <si>
    <t xml:space="preserve"> 49.2</t>
  </si>
  <si>
    <t xml:space="preserve"> 49.3</t>
  </si>
  <si>
    <t>Plastmasas skataka DN400, H=1.04-1.71m ar gofrēto akas korpusu, pamatni, apbetonējumu 0.25m3, blīvslēgu, teleskopisko cauruli, vāku un atbilstoša diametra, augstuma un leņķa pievienojumiem,  izbūve zālājā 10t</t>
  </si>
  <si>
    <t>Dzelzbetona skataka DN1000, H=1.88m ar pamatni, apbetonējumu 0.25m3, ietvaru, gropi no saliek. dz./bet. elem. ar peldošu akas lūku un vāku, apstrādāt ar dubulto hidroizolāciju, izbūve grants segumā 40t</t>
  </si>
  <si>
    <t>Tāme sastādīta:</t>
  </si>
  <si>
    <t xml:space="preserve">Tāme sastādīta 2013.gada tirgus cenās, pamatojoties uz ŪKT daļas rasējumiem. </t>
  </si>
  <si>
    <t>Finanšu rezerve neparedzētiem darbiem ___%</t>
  </si>
  <si>
    <t>Virsizdevumi __%</t>
  </si>
  <si>
    <t>Peļņa __%</t>
  </si>
  <si>
    <t>Materiālu, būvgružu transporta izdevumi</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</si>
  <si>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</si>
  <si>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</si>
  <si>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</si>
  <si>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</si>
  <si>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</si>
  <si>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Tāmēs ietvertos konkrēto ražotāju materiālus un izstrādājumus var aizvietot ar analogiem citu ražotāju materiāliem un izstrādājumiem.</t>
  </si>
  <si>
    <t>75a</t>
  </si>
</sst>
</file>

<file path=xl/styles.xml><?xml version="1.0" encoding="utf-8"?>
<styleSheet xmlns="http://schemas.openxmlformats.org/spreadsheetml/2006/main">
  <numFmts count="2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s>
  <fonts count="47">
    <font>
      <sz val="10"/>
      <name val="Arial"/>
      <family val="0"/>
    </font>
    <font>
      <sz val="11"/>
      <color indexed="8"/>
      <name val="Calibri"/>
      <family val="2"/>
    </font>
    <font>
      <sz val="8"/>
      <name val="Arial"/>
      <family val="2"/>
    </font>
    <font>
      <sz val="11"/>
      <name val="Arial"/>
      <family val="2"/>
    </font>
    <font>
      <b/>
      <sz val="10"/>
      <name val="Arial"/>
      <family val="2"/>
    </font>
    <font>
      <b/>
      <sz val="11"/>
      <name val="Arial"/>
      <family val="2"/>
    </font>
    <font>
      <b/>
      <i/>
      <sz val="11"/>
      <name val="Arial"/>
      <family val="2"/>
    </font>
    <font>
      <u val="single"/>
      <sz val="10"/>
      <name val="Arial"/>
      <family val="2"/>
    </font>
    <font>
      <b/>
      <u val="single"/>
      <sz val="10"/>
      <name val="Arial"/>
      <family val="2"/>
    </font>
    <font>
      <i/>
      <sz val="10"/>
      <name val="Arial"/>
      <family val="2"/>
    </font>
    <font>
      <vertAlign val="superscript"/>
      <sz val="10"/>
      <name val="Arial"/>
      <family val="2"/>
    </font>
    <font>
      <sz val="10"/>
      <name val="Arial Baltic"/>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hair"/>
      <bottom style="hair"/>
    </border>
    <border>
      <left style="thin"/>
      <right style="thin"/>
      <top style="hair"/>
      <bottom style="hair"/>
    </border>
    <border>
      <left style="thin"/>
      <right/>
      <top style="hair"/>
      <bottom style="thin"/>
    </border>
    <border>
      <left style="thin"/>
      <right style="thin"/>
      <top style="hair"/>
      <bottom style="thin"/>
    </border>
    <border>
      <left/>
      <right style="thin"/>
      <top style="hair"/>
      <bottom style="thin"/>
    </border>
    <border>
      <left style="thin"/>
      <right style="thin"/>
      <top style="thin"/>
      <bottom style="hair"/>
    </border>
    <border>
      <left/>
      <right/>
      <top style="thin"/>
      <bottom style="hair"/>
    </border>
    <border>
      <left style="thin"/>
      <right/>
      <top style="thin"/>
      <bottom style="hair"/>
    </border>
    <border>
      <left/>
      <right/>
      <top style="hair"/>
      <bottom style="thin"/>
    </border>
    <border>
      <left/>
      <right/>
      <top/>
      <bottom style="hair"/>
    </border>
    <border>
      <left style="thin"/>
      <right style="thin"/>
      <top/>
      <bottom style="hair"/>
    </border>
    <border>
      <left/>
      <right/>
      <top style="hair"/>
      <bottom style="hair"/>
    </border>
    <border>
      <left style="thin"/>
      <right style="thin"/>
      <top/>
      <bottom/>
    </border>
    <border>
      <left style="thin"/>
      <right style="thin"/>
      <top style="hair"/>
      <bottom/>
    </border>
    <border>
      <left/>
      <right style="thin"/>
      <top style="thin"/>
      <bottom style="thin"/>
    </border>
    <border>
      <left>
        <color indexed="63"/>
      </left>
      <right style="thin"/>
      <top style="hair"/>
      <bottom style="hair"/>
    </border>
    <border>
      <left style="thin"/>
      <right/>
      <top style="hair"/>
      <bottom>
        <color indexed="63"/>
      </bottom>
    </border>
    <border>
      <left/>
      <right/>
      <top style="hair"/>
      <bottom>
        <color indexed="63"/>
      </bottom>
    </border>
    <border>
      <left>
        <color indexed="63"/>
      </left>
      <right style="thin"/>
      <top>
        <color indexed="63"/>
      </top>
      <bottom style="hair"/>
    </border>
    <border>
      <left style="thin"/>
      <right style="thin"/>
      <top/>
      <bottom style="thin"/>
    </border>
    <border>
      <left/>
      <right/>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0">
    <xf numFmtId="0" fontId="0" fillId="0" borderId="0" xfId="0" applyAlignment="1">
      <alignment/>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2" fontId="0" fillId="0" borderId="0" xfId="0" applyNumberFormat="1" applyFont="1" applyAlignment="1">
      <alignment vertical="top"/>
    </xf>
    <xf numFmtId="0" fontId="0" fillId="0" borderId="0" xfId="0" applyFont="1" applyAlignment="1">
      <alignment/>
    </xf>
    <xf numFmtId="0" fontId="0" fillId="0" borderId="10" xfId="0" applyFont="1" applyBorder="1" applyAlignment="1">
      <alignment horizontal="center" vertical="center" textRotation="90" wrapText="1"/>
    </xf>
    <xf numFmtId="2" fontId="0" fillId="0" borderId="10" xfId="0" applyNumberFormat="1" applyFont="1" applyBorder="1" applyAlignment="1">
      <alignment horizontal="center" vertical="center" textRotation="90" wrapText="1"/>
    </xf>
    <xf numFmtId="0" fontId="0" fillId="0" borderId="0" xfId="0" applyFont="1" applyBorder="1" applyAlignment="1">
      <alignment vertical="center"/>
    </xf>
    <xf numFmtId="0" fontId="3" fillId="0" borderId="0" xfId="0" applyFont="1" applyAlignment="1">
      <alignment horizontal="left" vertical="top"/>
    </xf>
    <xf numFmtId="0" fontId="0" fillId="0" borderId="11" xfId="0" applyFont="1" applyBorder="1" applyAlignment="1">
      <alignment horizontal="center" vertical="top"/>
    </xf>
    <xf numFmtId="0" fontId="0" fillId="0" borderId="12" xfId="0" applyFont="1" applyBorder="1" applyAlignment="1">
      <alignment horizontal="center" vertical="top" wrapText="1"/>
    </xf>
    <xf numFmtId="0" fontId="0" fillId="0" borderId="11" xfId="0" applyFont="1" applyBorder="1" applyAlignment="1">
      <alignment vertical="top" wrapText="1"/>
    </xf>
    <xf numFmtId="2" fontId="0" fillId="0" borderId="10" xfId="0" applyNumberFormat="1" applyFont="1" applyBorder="1" applyAlignment="1">
      <alignment vertical="top"/>
    </xf>
    <xf numFmtId="2" fontId="0" fillId="0" borderId="0" xfId="0" applyNumberFormat="1" applyFont="1" applyAlignment="1">
      <alignment horizontal="right"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xf>
    <xf numFmtId="0" fontId="0" fillId="0" borderId="17" xfId="0" applyFont="1" applyBorder="1" applyAlignment="1">
      <alignment horizontal="center" vertical="top" wrapText="1"/>
    </xf>
    <xf numFmtId="0" fontId="4" fillId="0" borderId="18" xfId="0" applyFont="1" applyBorder="1" applyAlignment="1">
      <alignment horizontal="right" vertical="top" wrapText="1"/>
    </xf>
    <xf numFmtId="0" fontId="4" fillId="0" borderId="14" xfId="0" applyFont="1" applyBorder="1" applyAlignment="1">
      <alignment horizontal="right" vertical="top" wrapText="1"/>
    </xf>
    <xf numFmtId="0" fontId="4" fillId="0" borderId="16" xfId="0" applyFont="1" applyBorder="1" applyAlignment="1">
      <alignment horizontal="right" vertical="top" wrapText="1"/>
    </xf>
    <xf numFmtId="0" fontId="0" fillId="0" borderId="19" xfId="0" applyFont="1" applyBorder="1" applyAlignment="1">
      <alignment horizontal="center" vertical="top"/>
    </xf>
    <xf numFmtId="0" fontId="0" fillId="0" borderId="18" xfId="0" applyFont="1" applyBorder="1" applyAlignment="1">
      <alignment horizontal="center" vertical="top"/>
    </xf>
    <xf numFmtId="0" fontId="0" fillId="0" borderId="20" xfId="0" applyFont="1" applyBorder="1" applyAlignment="1">
      <alignment horizontal="center" vertical="top"/>
    </xf>
    <xf numFmtId="0" fontId="0" fillId="0" borderId="21" xfId="0" applyFont="1" applyBorder="1" applyAlignment="1">
      <alignment horizontal="center" vertical="top" wrapText="1"/>
    </xf>
    <xf numFmtId="0" fontId="0" fillId="0" borderId="18" xfId="0" applyFont="1" applyBorder="1" applyAlignment="1">
      <alignment vertical="top" wrapText="1"/>
    </xf>
    <xf numFmtId="0" fontId="0" fillId="0" borderId="18" xfId="0" applyFont="1" applyBorder="1" applyAlignment="1">
      <alignment vertical="top"/>
    </xf>
    <xf numFmtId="2" fontId="0" fillId="0" borderId="19" xfId="0" applyNumberFormat="1" applyFont="1" applyBorder="1" applyAlignment="1">
      <alignment vertical="top"/>
    </xf>
    <xf numFmtId="2" fontId="0" fillId="0" borderId="18" xfId="0" applyNumberFormat="1" applyFont="1" applyBorder="1" applyAlignment="1">
      <alignment vertical="top"/>
    </xf>
    <xf numFmtId="0" fontId="0" fillId="0" borderId="22" xfId="0" applyFont="1" applyBorder="1" applyAlignment="1">
      <alignment horizontal="center" vertical="top"/>
    </xf>
    <xf numFmtId="2" fontId="0" fillId="0" borderId="22" xfId="0" applyNumberFormat="1" applyFont="1" applyBorder="1" applyAlignment="1">
      <alignment vertical="top"/>
    </xf>
    <xf numFmtId="0" fontId="0" fillId="0" borderId="18" xfId="0" applyFont="1" applyBorder="1" applyAlignment="1">
      <alignment/>
    </xf>
    <xf numFmtId="0" fontId="4" fillId="0" borderId="0" xfId="0" applyFont="1" applyAlignment="1">
      <alignment/>
    </xf>
    <xf numFmtId="0" fontId="4" fillId="0" borderId="16" xfId="0" applyFont="1" applyBorder="1" applyAlignment="1">
      <alignment horizontal="center" vertical="top"/>
    </xf>
    <xf numFmtId="0" fontId="4" fillId="0" borderId="21" xfId="0" applyFont="1" applyBorder="1" applyAlignment="1">
      <alignment vertical="top" wrapText="1"/>
    </xf>
    <xf numFmtId="0" fontId="4" fillId="0" borderId="21" xfId="0" applyFont="1" applyBorder="1" applyAlignment="1">
      <alignment horizontal="center" vertical="top"/>
    </xf>
    <xf numFmtId="0" fontId="4" fillId="0" borderId="16" xfId="0" applyFont="1" applyBorder="1" applyAlignment="1">
      <alignment vertical="top"/>
    </xf>
    <xf numFmtId="2" fontId="4" fillId="0" borderId="16" xfId="0" applyNumberFormat="1" applyFont="1" applyBorder="1" applyAlignment="1">
      <alignment vertical="top"/>
    </xf>
    <xf numFmtId="2" fontId="4" fillId="0" borderId="21" xfId="0" applyNumberFormat="1" applyFont="1" applyBorder="1" applyAlignment="1">
      <alignment vertical="top"/>
    </xf>
    <xf numFmtId="2" fontId="0" fillId="0" borderId="10" xfId="0" applyNumberFormat="1" applyFont="1" applyBorder="1" applyAlignment="1">
      <alignment/>
    </xf>
    <xf numFmtId="2" fontId="4" fillId="0" borderId="10" xfId="0" applyNumberFormat="1" applyFont="1" applyBorder="1" applyAlignment="1">
      <alignment vertical="top"/>
    </xf>
    <xf numFmtId="2" fontId="4" fillId="0" borderId="10" xfId="0" applyNumberFormat="1" applyFont="1" applyBorder="1"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Border="1" applyAlignment="1">
      <alignment horizontal="center" vertical="top"/>
    </xf>
    <xf numFmtId="0" fontId="3" fillId="33" borderId="0" xfId="0" applyFont="1" applyFill="1" applyAlignment="1">
      <alignment horizontal="left" vertical="top"/>
    </xf>
    <xf numFmtId="0" fontId="0" fillId="33" borderId="0" xfId="0" applyFont="1" applyFill="1" applyAlignment="1">
      <alignment horizontal="center" vertical="top" wrapText="1"/>
    </xf>
    <xf numFmtId="0" fontId="3" fillId="33" borderId="0" xfId="0" applyFont="1" applyFill="1" applyAlignment="1">
      <alignment vertical="top"/>
    </xf>
    <xf numFmtId="0" fontId="0" fillId="33" borderId="0" xfId="0" applyFont="1" applyFill="1" applyAlignment="1">
      <alignment horizontal="center" vertical="top"/>
    </xf>
    <xf numFmtId="0" fontId="0" fillId="33" borderId="0" xfId="0" applyFont="1" applyFill="1" applyAlignment="1">
      <alignment vertical="top"/>
    </xf>
    <xf numFmtId="2" fontId="0" fillId="33" borderId="0" xfId="0" applyNumberFormat="1" applyFont="1" applyFill="1" applyAlignment="1">
      <alignment vertical="top"/>
    </xf>
    <xf numFmtId="0" fontId="0" fillId="33" borderId="0" xfId="0" applyFont="1" applyFill="1" applyAlignment="1">
      <alignment/>
    </xf>
    <xf numFmtId="0" fontId="5" fillId="33" borderId="0" xfId="0" applyFont="1" applyFill="1" applyAlignment="1">
      <alignment vertical="top"/>
    </xf>
    <xf numFmtId="17" fontId="4" fillId="33" borderId="0" xfId="0" applyNumberFormat="1" applyFont="1" applyFill="1" applyAlignment="1">
      <alignment horizontal="left" vertical="top"/>
    </xf>
    <xf numFmtId="0" fontId="0" fillId="33" borderId="0" xfId="0" applyFont="1" applyFill="1" applyAlignment="1">
      <alignment vertical="top" wrapText="1"/>
    </xf>
    <xf numFmtId="2" fontId="3" fillId="33" borderId="0" xfId="0" applyNumberFormat="1" applyFont="1" applyFill="1" applyAlignment="1">
      <alignment horizontal="right" vertical="top"/>
    </xf>
    <xf numFmtId="2" fontId="0" fillId="0" borderId="23" xfId="0" applyNumberFormat="1" applyFont="1" applyBorder="1" applyAlignment="1">
      <alignment vertical="center"/>
    </xf>
    <xf numFmtId="2" fontId="4" fillId="0" borderId="16" xfId="0" applyNumberFormat="1" applyFont="1" applyBorder="1" applyAlignment="1">
      <alignment/>
    </xf>
    <xf numFmtId="2" fontId="7" fillId="0" borderId="0" xfId="0" applyNumberFormat="1" applyFont="1" applyAlignment="1">
      <alignment vertical="top"/>
    </xf>
    <xf numFmtId="0" fontId="0" fillId="0" borderId="0" xfId="0" applyFont="1" applyFill="1" applyAlignment="1">
      <alignment horizontal="center" vertical="top" wrapText="1"/>
    </xf>
    <xf numFmtId="17" fontId="4" fillId="0" borderId="0" xfId="0" applyNumberFormat="1" applyFont="1" applyFill="1" applyAlignment="1">
      <alignment horizontal="left" vertical="top"/>
    </xf>
    <xf numFmtId="0" fontId="3" fillId="0" borderId="0" xfId="0" applyFont="1" applyBorder="1" applyAlignment="1">
      <alignment horizontal="center" vertical="top"/>
    </xf>
    <xf numFmtId="0" fontId="5" fillId="0" borderId="16" xfId="0" applyFont="1" applyBorder="1" applyAlignment="1">
      <alignment horizontal="right" vertical="top" wrapText="1"/>
    </xf>
    <xf numFmtId="0" fontId="3" fillId="0" borderId="0" xfId="0" applyFont="1" applyAlignment="1">
      <alignment/>
    </xf>
    <xf numFmtId="0" fontId="4" fillId="0" borderId="0" xfId="0" applyFont="1" applyBorder="1" applyAlignment="1">
      <alignment horizontal="right" vertical="top" wrapText="1"/>
    </xf>
    <xf numFmtId="0" fontId="0" fillId="0" borderId="0" xfId="0" applyFont="1" applyBorder="1" applyAlignment="1">
      <alignment vertical="top" wrapText="1"/>
    </xf>
    <xf numFmtId="0" fontId="0" fillId="0" borderId="0" xfId="0" applyFont="1" applyAlignment="1" quotePrefix="1">
      <alignment horizontal="left" vertical="top"/>
    </xf>
    <xf numFmtId="0" fontId="0" fillId="0" borderId="22" xfId="0" applyFont="1" applyFill="1" applyBorder="1" applyAlignment="1">
      <alignment horizontal="right" vertical="center"/>
    </xf>
    <xf numFmtId="2" fontId="0" fillId="0" borderId="23" xfId="0" applyNumberFormat="1" applyFont="1" applyFill="1" applyBorder="1" applyAlignment="1">
      <alignment vertical="center"/>
    </xf>
    <xf numFmtId="2" fontId="0" fillId="0" borderId="22" xfId="0" applyNumberFormat="1" applyFont="1" applyFill="1" applyBorder="1" applyAlignment="1">
      <alignment vertical="center"/>
    </xf>
    <xf numFmtId="0" fontId="0" fillId="0" borderId="0" xfId="0" applyFont="1" applyFill="1" applyAlignment="1">
      <alignment vertical="center"/>
    </xf>
    <xf numFmtId="2" fontId="0" fillId="0" borderId="0" xfId="0" applyNumberFormat="1" applyFont="1" applyFill="1" applyAlignment="1">
      <alignmen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9" fillId="0" borderId="14" xfId="0" applyFont="1" applyBorder="1" applyAlignment="1">
      <alignment horizontal="right" vertical="top"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left" vertical="center" wrapText="1"/>
    </xf>
    <xf numFmtId="2" fontId="0" fillId="0" borderId="14" xfId="0" applyNumberFormat="1" applyFont="1" applyBorder="1" applyAlignment="1">
      <alignment vertical="center"/>
    </xf>
    <xf numFmtId="0" fontId="0" fillId="0" borderId="0" xfId="0" applyFont="1" applyAlignment="1">
      <alignment vertical="center"/>
    </xf>
    <xf numFmtId="0" fontId="0" fillId="0" borderId="23" xfId="0" applyFont="1" applyBorder="1" applyAlignment="1">
      <alignment vertical="top"/>
    </xf>
    <xf numFmtId="2" fontId="0" fillId="0" borderId="23" xfId="0" applyNumberFormat="1" applyFont="1" applyBorder="1" applyAlignment="1">
      <alignment vertical="top"/>
    </xf>
    <xf numFmtId="0" fontId="0" fillId="0" borderId="14" xfId="0"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1" fontId="0" fillId="0" borderId="14" xfId="0" applyNumberFormat="1"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hidden="1"/>
    </xf>
    <xf numFmtId="2"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1" fontId="0" fillId="0" borderId="14" xfId="0" applyNumberFormat="1" applyFont="1" applyFill="1" applyBorder="1" applyAlignment="1">
      <alignment horizontal="center" vertical="center"/>
    </xf>
    <xf numFmtId="0" fontId="0" fillId="0" borderId="25" xfId="0" applyFont="1" applyBorder="1" applyAlignment="1">
      <alignment horizontal="center" vertical="top"/>
    </xf>
    <xf numFmtId="0" fontId="0" fillId="0" borderId="11" xfId="0" applyFont="1" applyBorder="1" applyAlignment="1">
      <alignment horizontal="center" vertical="top" wrapText="1"/>
    </xf>
    <xf numFmtId="0" fontId="4" fillId="0" borderId="14"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vertical="center" wrapText="1"/>
    </xf>
    <xf numFmtId="0" fontId="0" fillId="0" borderId="22" xfId="0" applyFont="1" applyBorder="1" applyAlignment="1">
      <alignment horizontal="right" vertical="center"/>
    </xf>
    <xf numFmtId="2" fontId="0" fillId="0" borderId="22" xfId="0" applyNumberFormat="1" applyFont="1" applyBorder="1" applyAlignment="1">
      <alignment vertical="center"/>
    </xf>
    <xf numFmtId="0" fontId="0" fillId="0" borderId="24" xfId="0" applyFont="1" applyBorder="1" applyAlignment="1">
      <alignment horizontal="right" vertical="center"/>
    </xf>
    <xf numFmtId="2" fontId="0" fillId="0" borderId="24" xfId="0" applyNumberFormat="1" applyFont="1" applyBorder="1" applyAlignment="1">
      <alignment vertical="center"/>
    </xf>
    <xf numFmtId="2" fontId="0" fillId="0" borderId="14" xfId="0" applyNumberFormat="1" applyFont="1" applyFill="1" applyBorder="1" applyAlignment="1">
      <alignmen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2" fontId="0" fillId="0" borderId="24" xfId="0" applyNumberFormat="1" applyFont="1" applyFill="1" applyBorder="1" applyAlignment="1">
      <alignment vertical="center"/>
    </xf>
    <xf numFmtId="0" fontId="4" fillId="0" borderId="0" xfId="0" applyFont="1" applyAlignment="1">
      <alignment horizontal="center" vertical="top"/>
    </xf>
    <xf numFmtId="0" fontId="4" fillId="0" borderId="18" xfId="0" applyFont="1" applyBorder="1" applyAlignment="1">
      <alignment horizontal="right" vertical="top" wrapText="1"/>
    </xf>
    <xf numFmtId="0" fontId="4" fillId="0" borderId="0" xfId="0" applyFont="1" applyAlignment="1">
      <alignment/>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2" fontId="0" fillId="0" borderId="0" xfId="0" applyNumberFormat="1" applyFont="1" applyFill="1" applyAlignment="1">
      <alignment vertical="center"/>
    </xf>
    <xf numFmtId="0" fontId="0" fillId="0" borderId="14" xfId="0" applyNumberFormat="1" applyFont="1" applyFill="1" applyBorder="1" applyAlignment="1">
      <alignment horizontal="center" vertical="center"/>
    </xf>
    <xf numFmtId="0" fontId="0" fillId="0" borderId="0" xfId="0" applyFont="1" applyFill="1" applyAlignment="1">
      <alignment/>
    </xf>
    <xf numFmtId="2" fontId="6" fillId="33" borderId="0" xfId="0" applyNumberFormat="1" applyFont="1" applyFill="1" applyBorder="1" applyAlignment="1">
      <alignment horizontal="center"/>
    </xf>
    <xf numFmtId="4" fontId="0" fillId="0" borderId="14" xfId="0" applyNumberFormat="1" applyFont="1" applyBorder="1" applyAlignment="1">
      <alignment vertical="top" wrapText="1"/>
    </xf>
    <xf numFmtId="4" fontId="0" fillId="0" borderId="0" xfId="0" applyNumberFormat="1" applyFont="1" applyAlignment="1">
      <alignment/>
    </xf>
    <xf numFmtId="4" fontId="0" fillId="0" borderId="26" xfId="0" applyNumberFormat="1" applyFont="1" applyBorder="1" applyAlignment="1">
      <alignment vertical="top" wrapText="1"/>
    </xf>
    <xf numFmtId="4" fontId="4" fillId="0" borderId="27" xfId="0" applyNumberFormat="1" applyFont="1" applyBorder="1" applyAlignment="1">
      <alignment vertical="top" wrapText="1"/>
    </xf>
    <xf numFmtId="4" fontId="0" fillId="0" borderId="27" xfId="0" applyNumberFormat="1" applyFont="1" applyBorder="1" applyAlignment="1">
      <alignment vertical="top" wrapText="1"/>
    </xf>
    <xf numFmtId="4" fontId="0" fillId="0" borderId="10" xfId="0" applyNumberFormat="1" applyFont="1" applyBorder="1" applyAlignment="1">
      <alignment vertical="top" wrapText="1"/>
    </xf>
    <xf numFmtId="4" fontId="5" fillId="0" borderId="27" xfId="0" applyNumberFormat="1" applyFont="1" applyBorder="1" applyAlignment="1">
      <alignment vertical="top" wrapText="1"/>
    </xf>
    <xf numFmtId="4" fontId="3" fillId="0" borderId="0" xfId="0" applyNumberFormat="1" applyFont="1" applyAlignment="1">
      <alignment/>
    </xf>
    <xf numFmtId="4" fontId="0" fillId="0" borderId="14" xfId="0" applyNumberFormat="1" applyFont="1" applyBorder="1" applyAlignment="1">
      <alignment horizontal="right" vertical="center" wrapText="1"/>
    </xf>
    <xf numFmtId="4" fontId="0" fillId="0" borderId="24" xfId="0" applyNumberFormat="1" applyFont="1" applyBorder="1" applyAlignment="1">
      <alignment horizontal="right" vertical="center"/>
    </xf>
    <xf numFmtId="4" fontId="0" fillId="0" borderId="14" xfId="0" applyNumberFormat="1" applyFont="1" applyBorder="1" applyAlignment="1">
      <alignment horizontal="right" vertical="center"/>
    </xf>
    <xf numFmtId="4" fontId="0" fillId="0" borderId="14" xfId="0" applyNumberFormat="1" applyFont="1" applyBorder="1" applyAlignment="1">
      <alignment vertical="center"/>
    </xf>
    <xf numFmtId="4" fontId="0" fillId="0" borderId="0" xfId="0" applyNumberFormat="1" applyFont="1" applyAlignment="1">
      <alignment vertical="center"/>
    </xf>
    <xf numFmtId="4" fontId="0" fillId="0" borderId="16" xfId="0" applyNumberFormat="1" applyFont="1" applyBorder="1" applyAlignment="1">
      <alignment horizontal="right" vertical="top" wrapText="1"/>
    </xf>
    <xf numFmtId="4" fontId="0" fillId="0" borderId="21" xfId="0" applyNumberFormat="1" applyFont="1" applyBorder="1" applyAlignment="1">
      <alignment horizontal="right" vertical="top"/>
    </xf>
    <xf numFmtId="4" fontId="0" fillId="0" borderId="16" xfId="0" applyNumberFormat="1" applyFont="1" applyBorder="1" applyAlignment="1">
      <alignment horizontal="right" vertical="top"/>
    </xf>
    <xf numFmtId="4" fontId="0" fillId="0" borderId="16" xfId="0" applyNumberFormat="1" applyFont="1" applyBorder="1" applyAlignment="1">
      <alignment vertical="top"/>
    </xf>
    <xf numFmtId="4" fontId="4" fillId="0" borderId="10" xfId="0" applyNumberFormat="1" applyFont="1" applyBorder="1" applyAlignment="1">
      <alignment horizontal="right" vertical="top" wrapText="1"/>
    </xf>
    <xf numFmtId="4" fontId="4" fillId="0" borderId="10" xfId="0" applyNumberFormat="1" applyFont="1" applyBorder="1" applyAlignment="1">
      <alignment horizontal="right" vertical="top"/>
    </xf>
    <xf numFmtId="4" fontId="4" fillId="0" borderId="10" xfId="0" applyNumberFormat="1" applyFont="1" applyBorder="1" applyAlignment="1">
      <alignment vertical="top"/>
    </xf>
    <xf numFmtId="4" fontId="4" fillId="0" borderId="0" xfId="0" applyNumberFormat="1" applyFont="1" applyAlignment="1">
      <alignment/>
    </xf>
    <xf numFmtId="4" fontId="0" fillId="0" borderId="0" xfId="0" applyNumberFormat="1" applyFont="1" applyAlignment="1">
      <alignment horizontal="center" vertical="top"/>
    </xf>
    <xf numFmtId="4" fontId="0" fillId="0" borderId="0" xfId="0" applyNumberFormat="1" applyFont="1" applyAlignment="1">
      <alignment vertical="top"/>
    </xf>
    <xf numFmtId="4" fontId="0" fillId="0" borderId="10" xfId="0" applyNumberFormat="1" applyFont="1" applyBorder="1" applyAlignment="1">
      <alignment horizontal="right" vertical="center" wrapText="1"/>
    </xf>
    <xf numFmtId="4" fontId="4" fillId="0" borderId="10" xfId="0" applyNumberFormat="1" applyFont="1" applyBorder="1" applyAlignment="1">
      <alignment vertical="top" wrapText="1"/>
    </xf>
    <xf numFmtId="0" fontId="0" fillId="0" borderId="14"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6" xfId="0" applyNumberFormat="1" applyFont="1" applyFill="1" applyBorder="1" applyAlignment="1">
      <alignment horizontal="center" vertical="center"/>
    </xf>
    <xf numFmtId="0" fontId="8" fillId="0" borderId="26" xfId="0"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23" xfId="0" applyFont="1" applyFill="1" applyBorder="1" applyAlignment="1">
      <alignment horizontal="center" vertical="center" wrapText="1"/>
    </xf>
    <xf numFmtId="4" fontId="0" fillId="0" borderId="23" xfId="0" applyNumberFormat="1" applyFont="1" applyFill="1" applyBorder="1" applyAlignment="1">
      <alignment horizontal="right" vertical="center" wrapText="1"/>
    </xf>
    <xf numFmtId="178" fontId="0" fillId="0" borderId="22" xfId="0" applyNumberFormat="1"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horizontal="left" vertical="center" wrapText="1"/>
    </xf>
    <xf numFmtId="0" fontId="0" fillId="0" borderId="22" xfId="0" applyFont="1" applyBorder="1" applyAlignment="1">
      <alignment horizontal="center" vertical="center" wrapText="1"/>
    </xf>
    <xf numFmtId="2" fontId="0" fillId="0" borderId="22" xfId="0" applyNumberFormat="1" applyFont="1" applyBorder="1" applyAlignment="1">
      <alignment horizontal="right" vertical="center"/>
    </xf>
    <xf numFmtId="178" fontId="0" fillId="0" borderId="14" xfId="0" applyNumberFormat="1"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0" fontId="0" fillId="0" borderId="23" xfId="0" applyFont="1" applyFill="1" applyBorder="1" applyAlignment="1">
      <alignment horizontal="left" vertical="center" wrapText="1"/>
    </xf>
    <xf numFmtId="2" fontId="0" fillId="0" borderId="23" xfId="0" applyNumberFormat="1" applyFont="1" applyFill="1" applyBorder="1" applyAlignment="1">
      <alignment horizontal="center" vertical="center"/>
    </xf>
    <xf numFmtId="0" fontId="0" fillId="0" borderId="26" xfId="55" applyFont="1" applyFill="1" applyBorder="1" applyAlignment="1">
      <alignment horizontal="left" vertical="center" wrapText="1"/>
      <protection/>
    </xf>
    <xf numFmtId="0" fontId="0" fillId="0" borderId="26" xfId="55" applyFont="1" applyFill="1" applyBorder="1" applyAlignment="1">
      <alignment horizontal="center" vertical="center" wrapText="1"/>
      <protection/>
    </xf>
    <xf numFmtId="2" fontId="0" fillId="0" borderId="26" xfId="55" applyNumberFormat="1" applyFont="1" applyFill="1" applyBorder="1" applyAlignment="1">
      <alignment horizontal="center" vertical="center" wrapText="1"/>
      <protection/>
    </xf>
    <xf numFmtId="0" fontId="0" fillId="0" borderId="26" xfId="0" applyFont="1" applyFill="1" applyBorder="1" applyAlignment="1">
      <alignment horizontal="center" vertical="center"/>
    </xf>
    <xf numFmtId="0" fontId="0" fillId="0" borderId="14" xfId="0" applyFont="1" applyFill="1" applyBorder="1" applyAlignment="1">
      <alignment horizontal="left" vertical="top" wrapText="1"/>
    </xf>
    <xf numFmtId="0" fontId="0" fillId="0" borderId="29" xfId="0" applyFont="1" applyBorder="1" applyAlignment="1">
      <alignment horizontal="center" vertical="center"/>
    </xf>
    <xf numFmtId="4" fontId="0" fillId="0" borderId="26" xfId="0" applyNumberFormat="1" applyFont="1" applyBorder="1" applyAlignment="1">
      <alignment horizontal="right" vertical="center" wrapText="1"/>
    </xf>
    <xf numFmtId="4" fontId="0" fillId="0" borderId="30" xfId="0" applyNumberFormat="1" applyFont="1" applyBorder="1" applyAlignment="1">
      <alignment horizontal="right" vertical="center"/>
    </xf>
    <xf numFmtId="4" fontId="0" fillId="0" borderId="26" xfId="0" applyNumberFormat="1" applyFont="1" applyBorder="1" applyAlignment="1">
      <alignment horizontal="right" vertical="center"/>
    </xf>
    <xf numFmtId="4" fontId="0" fillId="0" borderId="26" xfId="0" applyNumberFormat="1" applyFont="1" applyBorder="1" applyAlignment="1">
      <alignment vertical="center"/>
    </xf>
    <xf numFmtId="2" fontId="0" fillId="0" borderId="0" xfId="0" applyNumberFormat="1" applyFont="1" applyAlignment="1">
      <alignment/>
    </xf>
    <xf numFmtId="0" fontId="0" fillId="0" borderId="24"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22" xfId="0" applyFont="1" applyFill="1" applyBorder="1" applyAlignment="1">
      <alignment horizontal="center" vertical="top"/>
    </xf>
    <xf numFmtId="0" fontId="0" fillId="0" borderId="23" xfId="0" applyFont="1" applyFill="1" applyBorder="1" applyAlignment="1">
      <alignment vertical="top"/>
    </xf>
    <xf numFmtId="2" fontId="0" fillId="0" borderId="22" xfId="0" applyNumberFormat="1" applyFont="1" applyFill="1" applyBorder="1" applyAlignment="1">
      <alignment vertical="top"/>
    </xf>
    <xf numFmtId="2" fontId="0" fillId="0" borderId="23" xfId="0" applyNumberFormat="1" applyFont="1" applyFill="1" applyBorder="1" applyAlignment="1">
      <alignment vertical="top"/>
    </xf>
    <xf numFmtId="0" fontId="0" fillId="0" borderId="23" xfId="0" applyFont="1" applyBorder="1" applyAlignment="1">
      <alignment/>
    </xf>
    <xf numFmtId="0" fontId="4" fillId="0" borderId="14" xfId="0" applyFont="1" applyFill="1" applyBorder="1" applyAlignment="1" applyProtection="1">
      <alignment vertical="center" wrapText="1"/>
      <protection hidden="1"/>
    </xf>
    <xf numFmtId="0" fontId="8" fillId="0" borderId="14" xfId="0" applyFont="1" applyFill="1" applyBorder="1" applyAlignment="1" applyProtection="1">
      <alignment vertical="center" wrapText="1"/>
      <protection hidden="1"/>
    </xf>
    <xf numFmtId="0" fontId="0" fillId="0" borderId="14" xfId="0" applyFont="1" applyFill="1" applyBorder="1" applyAlignment="1">
      <alignment horizontal="left" vertical="center"/>
    </xf>
    <xf numFmtId="2" fontId="0" fillId="0" borderId="14" xfId="0" applyNumberFormat="1" applyFont="1" applyFill="1" applyBorder="1" applyAlignment="1">
      <alignment horizontal="center" vertical="center" wrapText="1"/>
    </xf>
    <xf numFmtId="2" fontId="0" fillId="0" borderId="23" xfId="0" applyNumberFormat="1" applyFont="1" applyBorder="1" applyAlignment="1">
      <alignment horizontal="center" vertical="center"/>
    </xf>
    <xf numFmtId="2" fontId="0" fillId="0" borderId="14" xfId="0" applyNumberFormat="1" applyFont="1" applyFill="1" applyBorder="1" applyAlignment="1">
      <alignment horizontal="center" vertical="center" wrapText="1"/>
    </xf>
    <xf numFmtId="179" fontId="0" fillId="0" borderId="14" xfId="0" applyNumberFormat="1" applyFont="1" applyFill="1" applyBorder="1" applyAlignment="1">
      <alignment horizontal="center" vertical="center" wrapText="1"/>
    </xf>
    <xf numFmtId="0" fontId="0" fillId="0" borderId="31" xfId="0" applyFont="1" applyBorder="1" applyAlignment="1">
      <alignment horizontal="right" vertical="center"/>
    </xf>
    <xf numFmtId="4" fontId="0" fillId="0" borderId="23" xfId="0" applyNumberFormat="1" applyFont="1" applyFill="1" applyBorder="1" applyAlignment="1">
      <alignment horizontal="center" vertical="center" wrapText="1"/>
    </xf>
    <xf numFmtId="178" fontId="0" fillId="0" borderId="14" xfId="0" applyNumberFormat="1" applyFont="1" applyFill="1" applyBorder="1" applyAlignment="1">
      <alignment horizontal="center" vertical="center" wrapText="1"/>
    </xf>
    <xf numFmtId="178" fontId="0" fillId="0" borderId="14" xfId="0" applyNumberFormat="1" applyFont="1" applyFill="1" applyBorder="1" applyAlignment="1">
      <alignment horizontal="center" vertical="center"/>
    </xf>
    <xf numFmtId="0" fontId="0" fillId="33" borderId="0" xfId="0" applyFont="1" applyFill="1" applyAlignment="1">
      <alignment horizontal="left" vertical="top"/>
    </xf>
    <xf numFmtId="0" fontId="11" fillId="33" borderId="0" xfId="0" applyFont="1" applyFill="1" applyAlignment="1">
      <alignment horizontal="left" vertical="top"/>
    </xf>
    <xf numFmtId="0" fontId="0" fillId="33" borderId="0" xfId="0" applyFont="1" applyFill="1" applyAlignment="1">
      <alignment horizontal="left" vertical="top"/>
    </xf>
    <xf numFmtId="1" fontId="0" fillId="0" borderId="13" xfId="0" applyNumberFormat="1" applyFont="1" applyFill="1" applyBorder="1" applyAlignment="1">
      <alignment horizontal="center" vertical="center" wrapText="1"/>
    </xf>
    <xf numFmtId="2" fontId="0" fillId="0" borderId="13"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wrapText="1"/>
    </xf>
    <xf numFmtId="0" fontId="46" fillId="0" borderId="24" xfId="0" applyFont="1" applyBorder="1" applyAlignment="1">
      <alignment horizontal="right" vertical="center"/>
    </xf>
    <xf numFmtId="2" fontId="46" fillId="0" borderId="14" xfId="0" applyNumberFormat="1" applyFont="1" applyBorder="1" applyAlignment="1">
      <alignment vertical="center"/>
    </xf>
    <xf numFmtId="2" fontId="46" fillId="0" borderId="24" xfId="0" applyNumberFormat="1" applyFont="1" applyBorder="1" applyAlignment="1">
      <alignment vertical="center"/>
    </xf>
    <xf numFmtId="2" fontId="46" fillId="0" borderId="23" xfId="0" applyNumberFormat="1" applyFont="1" applyFill="1" applyBorder="1" applyAlignment="1">
      <alignment vertical="center"/>
    </xf>
    <xf numFmtId="2" fontId="46" fillId="0" borderId="22" xfId="0" applyNumberFormat="1" applyFont="1" applyBorder="1" applyAlignment="1">
      <alignment vertical="center"/>
    </xf>
    <xf numFmtId="2" fontId="46" fillId="0" borderId="23" xfId="0" applyNumberFormat="1" applyFont="1" applyBorder="1" applyAlignment="1">
      <alignment vertical="center"/>
    </xf>
    <xf numFmtId="0" fontId="46" fillId="0" borderId="0" xfId="0" applyFont="1" applyAlignment="1">
      <alignment vertical="center"/>
    </xf>
    <xf numFmtId="0" fontId="0" fillId="0" borderId="28"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8" fillId="0" borderId="0" xfId="0" applyFont="1" applyAlignment="1">
      <alignment horizontal="center" vertical="top"/>
    </xf>
    <xf numFmtId="0" fontId="0" fillId="0" borderId="11" xfId="0" applyFont="1" applyBorder="1" applyAlignment="1">
      <alignment horizontal="center" vertical="center" textRotation="90"/>
    </xf>
    <xf numFmtId="0" fontId="0" fillId="0" borderId="32" xfId="0" applyFont="1" applyBorder="1" applyAlignment="1">
      <alignment horizontal="center" vertical="center" textRotation="90"/>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textRotation="90"/>
    </xf>
    <xf numFmtId="0" fontId="0" fillId="33" borderId="32" xfId="0" applyFont="1" applyFill="1" applyBorder="1" applyAlignment="1">
      <alignment horizontal="center" vertical="center" textRotation="90"/>
    </xf>
    <xf numFmtId="2" fontId="0" fillId="0" borderId="11" xfId="0" applyNumberFormat="1" applyFont="1" applyBorder="1" applyAlignment="1">
      <alignment horizontal="center" vertical="center" textRotation="90" wrapText="1"/>
    </xf>
    <xf numFmtId="2" fontId="0" fillId="0" borderId="32" xfId="0" applyNumberFormat="1" applyFont="1" applyBorder="1" applyAlignment="1">
      <alignment horizontal="center" vertical="center" textRotation="90" wrapText="1"/>
    </xf>
    <xf numFmtId="0" fontId="3" fillId="0" borderId="33" xfId="0" applyFont="1" applyBorder="1" applyAlignment="1">
      <alignment horizontal="center" vertical="center"/>
    </xf>
    <xf numFmtId="0" fontId="0" fillId="0" borderId="11" xfId="0" applyFont="1" applyBorder="1" applyAlignment="1">
      <alignment horizontal="center" vertical="center" textRotation="90" wrapText="1"/>
    </xf>
    <xf numFmtId="0" fontId="0" fillId="0" borderId="32" xfId="0" applyFont="1" applyBorder="1" applyAlignment="1">
      <alignment horizontal="center" vertical="center" textRotation="90" wrapText="1"/>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32"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93</xdr:row>
      <xdr:rowOff>0</xdr:rowOff>
    </xdr:from>
    <xdr:ext cx="76200" cy="200025"/>
    <xdr:sp>
      <xdr:nvSpPr>
        <xdr:cNvPr id="2" name="Text Box 2"/>
        <xdr:cNvSpPr txBox="1">
          <a:spLocks noChangeArrowheads="1"/>
        </xdr:cNvSpPr>
      </xdr:nvSpPr>
      <xdr:spPr>
        <a:xfrm>
          <a:off x="2590800" y="34623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93</xdr:row>
      <xdr:rowOff>0</xdr:rowOff>
    </xdr:from>
    <xdr:ext cx="76200" cy="200025"/>
    <xdr:sp>
      <xdr:nvSpPr>
        <xdr:cNvPr id="3" name="Text Box 3"/>
        <xdr:cNvSpPr txBox="1">
          <a:spLocks noChangeArrowheads="1"/>
        </xdr:cNvSpPr>
      </xdr:nvSpPr>
      <xdr:spPr>
        <a:xfrm>
          <a:off x="2590800" y="34623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93</xdr:row>
      <xdr:rowOff>0</xdr:rowOff>
    </xdr:from>
    <xdr:ext cx="76200" cy="200025"/>
    <xdr:sp>
      <xdr:nvSpPr>
        <xdr:cNvPr id="4" name="Text Box 4"/>
        <xdr:cNvSpPr txBox="1">
          <a:spLocks noChangeArrowheads="1"/>
        </xdr:cNvSpPr>
      </xdr:nvSpPr>
      <xdr:spPr>
        <a:xfrm>
          <a:off x="2590800" y="34623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93</xdr:row>
      <xdr:rowOff>0</xdr:rowOff>
    </xdr:from>
    <xdr:ext cx="76200" cy="200025"/>
    <xdr:sp>
      <xdr:nvSpPr>
        <xdr:cNvPr id="5" name="Text Box 5"/>
        <xdr:cNvSpPr txBox="1">
          <a:spLocks noChangeArrowheads="1"/>
        </xdr:cNvSpPr>
      </xdr:nvSpPr>
      <xdr:spPr>
        <a:xfrm>
          <a:off x="2590800" y="34623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92</xdr:row>
      <xdr:rowOff>0</xdr:rowOff>
    </xdr:from>
    <xdr:ext cx="76200" cy="200025"/>
    <xdr:sp>
      <xdr:nvSpPr>
        <xdr:cNvPr id="6" name="Text Box 6"/>
        <xdr:cNvSpPr txBox="1">
          <a:spLocks noChangeArrowheads="1"/>
        </xdr:cNvSpPr>
      </xdr:nvSpPr>
      <xdr:spPr>
        <a:xfrm>
          <a:off x="2590800" y="34461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92</xdr:row>
      <xdr:rowOff>0</xdr:rowOff>
    </xdr:from>
    <xdr:ext cx="76200" cy="200025"/>
    <xdr:sp>
      <xdr:nvSpPr>
        <xdr:cNvPr id="7" name="Text Box 7"/>
        <xdr:cNvSpPr txBox="1">
          <a:spLocks noChangeArrowheads="1"/>
        </xdr:cNvSpPr>
      </xdr:nvSpPr>
      <xdr:spPr>
        <a:xfrm>
          <a:off x="2590800" y="34461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92</xdr:row>
      <xdr:rowOff>0</xdr:rowOff>
    </xdr:from>
    <xdr:ext cx="76200" cy="200025"/>
    <xdr:sp>
      <xdr:nvSpPr>
        <xdr:cNvPr id="8" name="Text Box 8"/>
        <xdr:cNvSpPr txBox="1">
          <a:spLocks noChangeArrowheads="1"/>
        </xdr:cNvSpPr>
      </xdr:nvSpPr>
      <xdr:spPr>
        <a:xfrm>
          <a:off x="2590800" y="34461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92</xdr:row>
      <xdr:rowOff>0</xdr:rowOff>
    </xdr:from>
    <xdr:ext cx="76200" cy="200025"/>
    <xdr:sp>
      <xdr:nvSpPr>
        <xdr:cNvPr id="9" name="Text Box 9"/>
        <xdr:cNvSpPr txBox="1">
          <a:spLocks noChangeArrowheads="1"/>
        </xdr:cNvSpPr>
      </xdr:nvSpPr>
      <xdr:spPr>
        <a:xfrm>
          <a:off x="2590800" y="34461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45</xdr:row>
      <xdr:rowOff>0</xdr:rowOff>
    </xdr:from>
    <xdr:ext cx="76200" cy="200025"/>
    <xdr:sp>
      <xdr:nvSpPr>
        <xdr:cNvPr id="2" name="Text Box 2"/>
        <xdr:cNvSpPr txBox="1">
          <a:spLocks noChangeArrowheads="1"/>
        </xdr:cNvSpPr>
      </xdr:nvSpPr>
      <xdr:spPr>
        <a:xfrm>
          <a:off x="2590800" y="20135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xdr:nvSpPr>
        <xdr:cNvPr id="3" name="Text Box 3"/>
        <xdr:cNvSpPr txBox="1">
          <a:spLocks noChangeArrowheads="1"/>
        </xdr:cNvSpPr>
      </xdr:nvSpPr>
      <xdr:spPr>
        <a:xfrm>
          <a:off x="2590800" y="20135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xdr:nvSpPr>
        <xdr:cNvPr id="4" name="Text Box 4"/>
        <xdr:cNvSpPr txBox="1">
          <a:spLocks noChangeArrowheads="1"/>
        </xdr:cNvSpPr>
      </xdr:nvSpPr>
      <xdr:spPr>
        <a:xfrm>
          <a:off x="2590800" y="20135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45</xdr:row>
      <xdr:rowOff>0</xdr:rowOff>
    </xdr:from>
    <xdr:ext cx="76200" cy="200025"/>
    <xdr:sp>
      <xdr:nvSpPr>
        <xdr:cNvPr id="5" name="Text Box 5"/>
        <xdr:cNvSpPr txBox="1">
          <a:spLocks noChangeArrowheads="1"/>
        </xdr:cNvSpPr>
      </xdr:nvSpPr>
      <xdr:spPr>
        <a:xfrm>
          <a:off x="2590800" y="20135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00025"/>
    <xdr:sp>
      <xdr:nvSpPr>
        <xdr:cNvPr id="6" name="Text Box 6"/>
        <xdr:cNvSpPr txBox="1">
          <a:spLocks noChangeArrowheads="1"/>
        </xdr:cNvSpPr>
      </xdr:nvSpPr>
      <xdr:spPr>
        <a:xfrm>
          <a:off x="2590800" y="19973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00025"/>
    <xdr:sp>
      <xdr:nvSpPr>
        <xdr:cNvPr id="7" name="Text Box 7"/>
        <xdr:cNvSpPr txBox="1">
          <a:spLocks noChangeArrowheads="1"/>
        </xdr:cNvSpPr>
      </xdr:nvSpPr>
      <xdr:spPr>
        <a:xfrm>
          <a:off x="2590800" y="19973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00025"/>
    <xdr:sp>
      <xdr:nvSpPr>
        <xdr:cNvPr id="8" name="Text Box 8"/>
        <xdr:cNvSpPr txBox="1">
          <a:spLocks noChangeArrowheads="1"/>
        </xdr:cNvSpPr>
      </xdr:nvSpPr>
      <xdr:spPr>
        <a:xfrm>
          <a:off x="2590800" y="19973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44</xdr:row>
      <xdr:rowOff>0</xdr:rowOff>
    </xdr:from>
    <xdr:ext cx="76200" cy="200025"/>
    <xdr:sp>
      <xdr:nvSpPr>
        <xdr:cNvPr id="9" name="Text Box 9"/>
        <xdr:cNvSpPr txBox="1">
          <a:spLocks noChangeArrowheads="1"/>
        </xdr:cNvSpPr>
      </xdr:nvSpPr>
      <xdr:spPr>
        <a:xfrm>
          <a:off x="2590800" y="19973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51</xdr:row>
      <xdr:rowOff>0</xdr:rowOff>
    </xdr:from>
    <xdr:ext cx="76200" cy="200025"/>
    <xdr:sp>
      <xdr:nvSpPr>
        <xdr:cNvPr id="2" name="Text Box 2"/>
        <xdr:cNvSpPr txBox="1">
          <a:spLocks noChangeArrowheads="1"/>
        </xdr:cNvSpPr>
      </xdr:nvSpPr>
      <xdr:spPr>
        <a:xfrm>
          <a:off x="2590800" y="20488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xdr:nvSpPr>
        <xdr:cNvPr id="3" name="Text Box 3"/>
        <xdr:cNvSpPr txBox="1">
          <a:spLocks noChangeArrowheads="1"/>
        </xdr:cNvSpPr>
      </xdr:nvSpPr>
      <xdr:spPr>
        <a:xfrm>
          <a:off x="2590800" y="20488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xdr:nvSpPr>
        <xdr:cNvPr id="4" name="Text Box 4"/>
        <xdr:cNvSpPr txBox="1">
          <a:spLocks noChangeArrowheads="1"/>
        </xdr:cNvSpPr>
      </xdr:nvSpPr>
      <xdr:spPr>
        <a:xfrm>
          <a:off x="2590800" y="20488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51</xdr:row>
      <xdr:rowOff>0</xdr:rowOff>
    </xdr:from>
    <xdr:ext cx="76200" cy="200025"/>
    <xdr:sp>
      <xdr:nvSpPr>
        <xdr:cNvPr id="5" name="Text Box 5"/>
        <xdr:cNvSpPr txBox="1">
          <a:spLocks noChangeArrowheads="1"/>
        </xdr:cNvSpPr>
      </xdr:nvSpPr>
      <xdr:spPr>
        <a:xfrm>
          <a:off x="2590800" y="204882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xdr:nvSpPr>
        <xdr:cNvPr id="6" name="Text Box 6"/>
        <xdr:cNvSpPr txBox="1">
          <a:spLocks noChangeArrowheads="1"/>
        </xdr:cNvSpPr>
      </xdr:nvSpPr>
      <xdr:spPr>
        <a:xfrm>
          <a:off x="2590800" y="2032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xdr:nvSpPr>
        <xdr:cNvPr id="7" name="Text Box 7"/>
        <xdr:cNvSpPr txBox="1">
          <a:spLocks noChangeArrowheads="1"/>
        </xdr:cNvSpPr>
      </xdr:nvSpPr>
      <xdr:spPr>
        <a:xfrm>
          <a:off x="2590800" y="2032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xdr:nvSpPr>
        <xdr:cNvPr id="8" name="Text Box 8"/>
        <xdr:cNvSpPr txBox="1">
          <a:spLocks noChangeArrowheads="1"/>
        </xdr:cNvSpPr>
      </xdr:nvSpPr>
      <xdr:spPr>
        <a:xfrm>
          <a:off x="2590800" y="2032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50</xdr:row>
      <xdr:rowOff>0</xdr:rowOff>
    </xdr:from>
    <xdr:ext cx="76200" cy="200025"/>
    <xdr:sp>
      <xdr:nvSpPr>
        <xdr:cNvPr id="9" name="Text Box 9"/>
        <xdr:cNvSpPr txBox="1">
          <a:spLocks noChangeArrowheads="1"/>
        </xdr:cNvSpPr>
      </xdr:nvSpPr>
      <xdr:spPr>
        <a:xfrm>
          <a:off x="2590800" y="203263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xdr:nvSpPr>
        <xdr:cNvPr id="2" name="Text Box 2"/>
        <xdr:cNvSpPr txBox="1">
          <a:spLocks noChangeArrowheads="1"/>
        </xdr:cNvSpPr>
      </xdr:nvSpPr>
      <xdr:spPr>
        <a:xfrm>
          <a:off x="2590800" y="32280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200025"/>
    <xdr:sp>
      <xdr:nvSpPr>
        <xdr:cNvPr id="3" name="Text Box 3"/>
        <xdr:cNvSpPr txBox="1">
          <a:spLocks noChangeArrowheads="1"/>
        </xdr:cNvSpPr>
      </xdr:nvSpPr>
      <xdr:spPr>
        <a:xfrm>
          <a:off x="2590800" y="32280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200025"/>
    <xdr:sp>
      <xdr:nvSpPr>
        <xdr:cNvPr id="4" name="Text Box 4"/>
        <xdr:cNvSpPr txBox="1">
          <a:spLocks noChangeArrowheads="1"/>
        </xdr:cNvSpPr>
      </xdr:nvSpPr>
      <xdr:spPr>
        <a:xfrm>
          <a:off x="2590800" y="32280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82</xdr:row>
      <xdr:rowOff>0</xdr:rowOff>
    </xdr:from>
    <xdr:ext cx="76200" cy="200025"/>
    <xdr:sp>
      <xdr:nvSpPr>
        <xdr:cNvPr id="5" name="Text Box 5"/>
        <xdr:cNvSpPr txBox="1">
          <a:spLocks noChangeArrowheads="1"/>
        </xdr:cNvSpPr>
      </xdr:nvSpPr>
      <xdr:spPr>
        <a:xfrm>
          <a:off x="2590800" y="32280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81</xdr:row>
      <xdr:rowOff>0</xdr:rowOff>
    </xdr:from>
    <xdr:ext cx="76200" cy="200025"/>
    <xdr:sp>
      <xdr:nvSpPr>
        <xdr:cNvPr id="6" name="Text Box 6"/>
        <xdr:cNvSpPr txBox="1">
          <a:spLocks noChangeArrowheads="1"/>
        </xdr:cNvSpPr>
      </xdr:nvSpPr>
      <xdr:spPr>
        <a:xfrm>
          <a:off x="2590800" y="32118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81</xdr:row>
      <xdr:rowOff>0</xdr:rowOff>
    </xdr:from>
    <xdr:ext cx="76200" cy="200025"/>
    <xdr:sp>
      <xdr:nvSpPr>
        <xdr:cNvPr id="7" name="Text Box 7"/>
        <xdr:cNvSpPr txBox="1">
          <a:spLocks noChangeArrowheads="1"/>
        </xdr:cNvSpPr>
      </xdr:nvSpPr>
      <xdr:spPr>
        <a:xfrm>
          <a:off x="2590800" y="32118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81</xdr:row>
      <xdr:rowOff>0</xdr:rowOff>
    </xdr:from>
    <xdr:ext cx="76200" cy="200025"/>
    <xdr:sp>
      <xdr:nvSpPr>
        <xdr:cNvPr id="8" name="Text Box 8"/>
        <xdr:cNvSpPr txBox="1">
          <a:spLocks noChangeArrowheads="1"/>
        </xdr:cNvSpPr>
      </xdr:nvSpPr>
      <xdr:spPr>
        <a:xfrm>
          <a:off x="2590800" y="32118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81</xdr:row>
      <xdr:rowOff>0</xdr:rowOff>
    </xdr:from>
    <xdr:ext cx="76200" cy="200025"/>
    <xdr:sp>
      <xdr:nvSpPr>
        <xdr:cNvPr id="9" name="Text Box 9"/>
        <xdr:cNvSpPr txBox="1">
          <a:spLocks noChangeArrowheads="1"/>
        </xdr:cNvSpPr>
      </xdr:nvSpPr>
      <xdr:spPr>
        <a:xfrm>
          <a:off x="2590800" y="32118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58</xdr:row>
      <xdr:rowOff>0</xdr:rowOff>
    </xdr:from>
    <xdr:ext cx="76200" cy="200025"/>
    <xdr:sp>
      <xdr:nvSpPr>
        <xdr:cNvPr id="2" name="Text Box 2"/>
        <xdr:cNvSpPr txBox="1">
          <a:spLocks noChangeArrowheads="1"/>
        </xdr:cNvSpPr>
      </xdr:nvSpPr>
      <xdr:spPr>
        <a:xfrm>
          <a:off x="2590800" y="19631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xdr:nvSpPr>
        <xdr:cNvPr id="3" name="Text Box 3"/>
        <xdr:cNvSpPr txBox="1">
          <a:spLocks noChangeArrowheads="1"/>
        </xdr:cNvSpPr>
      </xdr:nvSpPr>
      <xdr:spPr>
        <a:xfrm>
          <a:off x="2590800" y="19631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xdr:nvSpPr>
        <xdr:cNvPr id="4" name="Text Box 4"/>
        <xdr:cNvSpPr txBox="1">
          <a:spLocks noChangeArrowheads="1"/>
        </xdr:cNvSpPr>
      </xdr:nvSpPr>
      <xdr:spPr>
        <a:xfrm>
          <a:off x="2590800" y="19631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58</xdr:row>
      <xdr:rowOff>0</xdr:rowOff>
    </xdr:from>
    <xdr:ext cx="76200" cy="200025"/>
    <xdr:sp>
      <xdr:nvSpPr>
        <xdr:cNvPr id="5" name="Text Box 5"/>
        <xdr:cNvSpPr txBox="1">
          <a:spLocks noChangeArrowheads="1"/>
        </xdr:cNvSpPr>
      </xdr:nvSpPr>
      <xdr:spPr>
        <a:xfrm>
          <a:off x="2590800" y="196310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xdr:nvSpPr>
        <xdr:cNvPr id="6" name="Text Box 6"/>
        <xdr:cNvSpPr txBox="1">
          <a:spLocks noChangeArrowheads="1"/>
        </xdr:cNvSpPr>
      </xdr:nvSpPr>
      <xdr:spPr>
        <a:xfrm>
          <a:off x="2590800" y="19469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xdr:nvSpPr>
        <xdr:cNvPr id="7" name="Text Box 7"/>
        <xdr:cNvSpPr txBox="1">
          <a:spLocks noChangeArrowheads="1"/>
        </xdr:cNvSpPr>
      </xdr:nvSpPr>
      <xdr:spPr>
        <a:xfrm>
          <a:off x="2590800" y="19469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xdr:nvSpPr>
        <xdr:cNvPr id="8" name="Text Box 8"/>
        <xdr:cNvSpPr txBox="1">
          <a:spLocks noChangeArrowheads="1"/>
        </xdr:cNvSpPr>
      </xdr:nvSpPr>
      <xdr:spPr>
        <a:xfrm>
          <a:off x="2590800" y="19469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57</xdr:row>
      <xdr:rowOff>0</xdr:rowOff>
    </xdr:from>
    <xdr:ext cx="76200" cy="200025"/>
    <xdr:sp>
      <xdr:nvSpPr>
        <xdr:cNvPr id="9" name="Text Box 9"/>
        <xdr:cNvSpPr txBox="1">
          <a:spLocks noChangeArrowheads="1"/>
        </xdr:cNvSpPr>
      </xdr:nvSpPr>
      <xdr:spPr>
        <a:xfrm>
          <a:off x="2590800" y="194691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106</xdr:row>
      <xdr:rowOff>0</xdr:rowOff>
    </xdr:from>
    <xdr:ext cx="76200" cy="200025"/>
    <xdr:sp>
      <xdr:nvSpPr>
        <xdr:cNvPr id="2" name="Text Box 2"/>
        <xdr:cNvSpPr txBox="1">
          <a:spLocks noChangeArrowheads="1"/>
        </xdr:cNvSpPr>
      </xdr:nvSpPr>
      <xdr:spPr>
        <a:xfrm>
          <a:off x="2590800" y="44043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106</xdr:row>
      <xdr:rowOff>0</xdr:rowOff>
    </xdr:from>
    <xdr:ext cx="76200" cy="200025"/>
    <xdr:sp>
      <xdr:nvSpPr>
        <xdr:cNvPr id="3" name="Text Box 3"/>
        <xdr:cNvSpPr txBox="1">
          <a:spLocks noChangeArrowheads="1"/>
        </xdr:cNvSpPr>
      </xdr:nvSpPr>
      <xdr:spPr>
        <a:xfrm>
          <a:off x="2590800" y="44043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106</xdr:row>
      <xdr:rowOff>0</xdr:rowOff>
    </xdr:from>
    <xdr:ext cx="76200" cy="200025"/>
    <xdr:sp>
      <xdr:nvSpPr>
        <xdr:cNvPr id="4" name="Text Box 4"/>
        <xdr:cNvSpPr txBox="1">
          <a:spLocks noChangeArrowheads="1"/>
        </xdr:cNvSpPr>
      </xdr:nvSpPr>
      <xdr:spPr>
        <a:xfrm>
          <a:off x="2590800" y="44043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106</xdr:row>
      <xdr:rowOff>0</xdr:rowOff>
    </xdr:from>
    <xdr:ext cx="76200" cy="200025"/>
    <xdr:sp>
      <xdr:nvSpPr>
        <xdr:cNvPr id="5" name="Text Box 5"/>
        <xdr:cNvSpPr txBox="1">
          <a:spLocks noChangeArrowheads="1"/>
        </xdr:cNvSpPr>
      </xdr:nvSpPr>
      <xdr:spPr>
        <a:xfrm>
          <a:off x="2590800" y="44043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105</xdr:row>
      <xdr:rowOff>0</xdr:rowOff>
    </xdr:from>
    <xdr:ext cx="76200" cy="200025"/>
    <xdr:sp>
      <xdr:nvSpPr>
        <xdr:cNvPr id="6" name="Text Box 6"/>
        <xdr:cNvSpPr txBox="1">
          <a:spLocks noChangeArrowheads="1"/>
        </xdr:cNvSpPr>
      </xdr:nvSpPr>
      <xdr:spPr>
        <a:xfrm>
          <a:off x="2590800" y="43881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105</xdr:row>
      <xdr:rowOff>0</xdr:rowOff>
    </xdr:from>
    <xdr:ext cx="76200" cy="200025"/>
    <xdr:sp>
      <xdr:nvSpPr>
        <xdr:cNvPr id="7" name="Text Box 7"/>
        <xdr:cNvSpPr txBox="1">
          <a:spLocks noChangeArrowheads="1"/>
        </xdr:cNvSpPr>
      </xdr:nvSpPr>
      <xdr:spPr>
        <a:xfrm>
          <a:off x="2590800" y="43881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105</xdr:row>
      <xdr:rowOff>0</xdr:rowOff>
    </xdr:from>
    <xdr:ext cx="76200" cy="200025"/>
    <xdr:sp>
      <xdr:nvSpPr>
        <xdr:cNvPr id="8" name="Text Box 8"/>
        <xdr:cNvSpPr txBox="1">
          <a:spLocks noChangeArrowheads="1"/>
        </xdr:cNvSpPr>
      </xdr:nvSpPr>
      <xdr:spPr>
        <a:xfrm>
          <a:off x="2590800" y="43881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105</xdr:row>
      <xdr:rowOff>0</xdr:rowOff>
    </xdr:from>
    <xdr:ext cx="76200" cy="200025"/>
    <xdr:sp>
      <xdr:nvSpPr>
        <xdr:cNvPr id="9" name="Text Box 9"/>
        <xdr:cNvSpPr txBox="1">
          <a:spLocks noChangeArrowheads="1"/>
        </xdr:cNvSpPr>
      </xdr:nvSpPr>
      <xdr:spPr>
        <a:xfrm>
          <a:off x="2590800" y="43881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666750"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166</xdr:row>
      <xdr:rowOff>0</xdr:rowOff>
    </xdr:from>
    <xdr:ext cx="76200" cy="200025"/>
    <xdr:sp>
      <xdr:nvSpPr>
        <xdr:cNvPr id="2" name="Text Box 2"/>
        <xdr:cNvSpPr txBox="1">
          <a:spLocks noChangeArrowheads="1"/>
        </xdr:cNvSpPr>
      </xdr:nvSpPr>
      <xdr:spPr>
        <a:xfrm>
          <a:off x="2590800" y="61531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166</xdr:row>
      <xdr:rowOff>0</xdr:rowOff>
    </xdr:from>
    <xdr:ext cx="76200" cy="200025"/>
    <xdr:sp>
      <xdr:nvSpPr>
        <xdr:cNvPr id="3" name="Text Box 3"/>
        <xdr:cNvSpPr txBox="1">
          <a:spLocks noChangeArrowheads="1"/>
        </xdr:cNvSpPr>
      </xdr:nvSpPr>
      <xdr:spPr>
        <a:xfrm>
          <a:off x="2590800" y="61531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166</xdr:row>
      <xdr:rowOff>0</xdr:rowOff>
    </xdr:from>
    <xdr:ext cx="76200" cy="200025"/>
    <xdr:sp>
      <xdr:nvSpPr>
        <xdr:cNvPr id="4" name="Text Box 4"/>
        <xdr:cNvSpPr txBox="1">
          <a:spLocks noChangeArrowheads="1"/>
        </xdr:cNvSpPr>
      </xdr:nvSpPr>
      <xdr:spPr>
        <a:xfrm>
          <a:off x="2590800" y="61531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166</xdr:row>
      <xdr:rowOff>0</xdr:rowOff>
    </xdr:from>
    <xdr:ext cx="76200" cy="200025"/>
    <xdr:sp>
      <xdr:nvSpPr>
        <xdr:cNvPr id="5" name="Text Box 5"/>
        <xdr:cNvSpPr txBox="1">
          <a:spLocks noChangeArrowheads="1"/>
        </xdr:cNvSpPr>
      </xdr:nvSpPr>
      <xdr:spPr>
        <a:xfrm>
          <a:off x="2590800" y="61531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165</xdr:row>
      <xdr:rowOff>0</xdr:rowOff>
    </xdr:from>
    <xdr:ext cx="76200" cy="200025"/>
    <xdr:sp>
      <xdr:nvSpPr>
        <xdr:cNvPr id="6" name="Text Box 6"/>
        <xdr:cNvSpPr txBox="1">
          <a:spLocks noChangeArrowheads="1"/>
        </xdr:cNvSpPr>
      </xdr:nvSpPr>
      <xdr:spPr>
        <a:xfrm>
          <a:off x="2590800" y="61369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165</xdr:row>
      <xdr:rowOff>0</xdr:rowOff>
    </xdr:from>
    <xdr:ext cx="76200" cy="200025"/>
    <xdr:sp>
      <xdr:nvSpPr>
        <xdr:cNvPr id="7" name="Text Box 7"/>
        <xdr:cNvSpPr txBox="1">
          <a:spLocks noChangeArrowheads="1"/>
        </xdr:cNvSpPr>
      </xdr:nvSpPr>
      <xdr:spPr>
        <a:xfrm>
          <a:off x="2590800" y="61369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165</xdr:row>
      <xdr:rowOff>0</xdr:rowOff>
    </xdr:from>
    <xdr:ext cx="76200" cy="200025"/>
    <xdr:sp>
      <xdr:nvSpPr>
        <xdr:cNvPr id="8" name="Text Box 8"/>
        <xdr:cNvSpPr txBox="1">
          <a:spLocks noChangeArrowheads="1"/>
        </xdr:cNvSpPr>
      </xdr:nvSpPr>
      <xdr:spPr>
        <a:xfrm>
          <a:off x="2590800" y="61369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165</xdr:row>
      <xdr:rowOff>0</xdr:rowOff>
    </xdr:from>
    <xdr:ext cx="76200" cy="200025"/>
    <xdr:sp>
      <xdr:nvSpPr>
        <xdr:cNvPr id="9" name="Text Box 9"/>
        <xdr:cNvSpPr txBox="1">
          <a:spLocks noChangeArrowheads="1"/>
        </xdr:cNvSpPr>
      </xdr:nvSpPr>
      <xdr:spPr>
        <a:xfrm>
          <a:off x="2590800" y="613695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28575</xdr:rowOff>
    </xdr:from>
    <xdr:to>
      <xdr:col>15</xdr:col>
      <xdr:colOff>0</xdr:colOff>
      <xdr:row>6</xdr:row>
      <xdr:rowOff>38100</xdr:rowOff>
    </xdr:to>
    <xdr:sp>
      <xdr:nvSpPr>
        <xdr:cNvPr id="1" name="Rectangle 1"/>
        <xdr:cNvSpPr>
          <a:spLocks/>
        </xdr:cNvSpPr>
      </xdr:nvSpPr>
      <xdr:spPr>
        <a:xfrm>
          <a:off x="8543925" y="962025"/>
          <a:ext cx="733425" cy="1905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0</xdr:colOff>
      <xdr:row>189</xdr:row>
      <xdr:rowOff>0</xdr:rowOff>
    </xdr:from>
    <xdr:ext cx="76200" cy="200025"/>
    <xdr:sp>
      <xdr:nvSpPr>
        <xdr:cNvPr id="2" name="Text Box 2"/>
        <xdr:cNvSpPr txBox="1">
          <a:spLocks noChangeArrowheads="1"/>
        </xdr:cNvSpPr>
      </xdr:nvSpPr>
      <xdr:spPr>
        <a:xfrm>
          <a:off x="2590800" y="65093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189</xdr:row>
      <xdr:rowOff>0</xdr:rowOff>
    </xdr:from>
    <xdr:ext cx="76200" cy="200025"/>
    <xdr:sp>
      <xdr:nvSpPr>
        <xdr:cNvPr id="3" name="Text Box 3"/>
        <xdr:cNvSpPr txBox="1">
          <a:spLocks noChangeArrowheads="1"/>
        </xdr:cNvSpPr>
      </xdr:nvSpPr>
      <xdr:spPr>
        <a:xfrm>
          <a:off x="2590800" y="65093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189</xdr:row>
      <xdr:rowOff>0</xdr:rowOff>
    </xdr:from>
    <xdr:ext cx="76200" cy="200025"/>
    <xdr:sp>
      <xdr:nvSpPr>
        <xdr:cNvPr id="4" name="Text Box 4"/>
        <xdr:cNvSpPr txBox="1">
          <a:spLocks noChangeArrowheads="1"/>
        </xdr:cNvSpPr>
      </xdr:nvSpPr>
      <xdr:spPr>
        <a:xfrm>
          <a:off x="2590800" y="65093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189</xdr:row>
      <xdr:rowOff>0</xdr:rowOff>
    </xdr:from>
    <xdr:ext cx="76200" cy="200025"/>
    <xdr:sp>
      <xdr:nvSpPr>
        <xdr:cNvPr id="5" name="Text Box 5"/>
        <xdr:cNvSpPr txBox="1">
          <a:spLocks noChangeArrowheads="1"/>
        </xdr:cNvSpPr>
      </xdr:nvSpPr>
      <xdr:spPr>
        <a:xfrm>
          <a:off x="2590800" y="65093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188</xdr:row>
      <xdr:rowOff>0</xdr:rowOff>
    </xdr:from>
    <xdr:ext cx="76200" cy="200025"/>
    <xdr:sp>
      <xdr:nvSpPr>
        <xdr:cNvPr id="6" name="Text Box 6"/>
        <xdr:cNvSpPr txBox="1">
          <a:spLocks noChangeArrowheads="1"/>
        </xdr:cNvSpPr>
      </xdr:nvSpPr>
      <xdr:spPr>
        <a:xfrm>
          <a:off x="2590800" y="6493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188</xdr:row>
      <xdr:rowOff>0</xdr:rowOff>
    </xdr:from>
    <xdr:ext cx="76200" cy="200025"/>
    <xdr:sp>
      <xdr:nvSpPr>
        <xdr:cNvPr id="7" name="Text Box 7"/>
        <xdr:cNvSpPr txBox="1">
          <a:spLocks noChangeArrowheads="1"/>
        </xdr:cNvSpPr>
      </xdr:nvSpPr>
      <xdr:spPr>
        <a:xfrm>
          <a:off x="2590800" y="6493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188</xdr:row>
      <xdr:rowOff>0</xdr:rowOff>
    </xdr:from>
    <xdr:ext cx="76200" cy="200025"/>
    <xdr:sp>
      <xdr:nvSpPr>
        <xdr:cNvPr id="8" name="Text Box 8"/>
        <xdr:cNvSpPr txBox="1">
          <a:spLocks noChangeArrowheads="1"/>
        </xdr:cNvSpPr>
      </xdr:nvSpPr>
      <xdr:spPr>
        <a:xfrm>
          <a:off x="2590800" y="6493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188</xdr:row>
      <xdr:rowOff>0</xdr:rowOff>
    </xdr:from>
    <xdr:ext cx="76200" cy="200025"/>
    <xdr:sp>
      <xdr:nvSpPr>
        <xdr:cNvPr id="9" name="Text Box 9"/>
        <xdr:cNvSpPr txBox="1">
          <a:spLocks noChangeArrowheads="1"/>
        </xdr:cNvSpPr>
      </xdr:nvSpPr>
      <xdr:spPr>
        <a:xfrm>
          <a:off x="2590800" y="64931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2"/>
  <sheetViews>
    <sheetView zoomScalePageLayoutView="0" workbookViewId="0" topLeftCell="A1">
      <selection activeCell="C31" sqref="C31"/>
    </sheetView>
  </sheetViews>
  <sheetFormatPr defaultColWidth="9.140625" defaultRowHeight="12.75"/>
  <cols>
    <col min="1" max="1" width="4.140625" style="3" customWidth="1"/>
    <col min="2" max="2" width="14.8515625" style="3" customWidth="1"/>
    <col min="3" max="3" width="47.421875" style="1" customWidth="1"/>
    <col min="4" max="4" width="18.00390625" style="2" customWidth="1"/>
    <col min="5" max="16384" width="9.140625" style="6" customWidth="1"/>
  </cols>
  <sheetData>
    <row r="1" spans="1:4" ht="12.75">
      <c r="A1" s="202" t="s">
        <v>37</v>
      </c>
      <c r="B1" s="202"/>
      <c r="C1" s="202"/>
      <c r="D1" s="202"/>
    </row>
    <row r="2" ht="12.75">
      <c r="C2" s="62"/>
    </row>
    <row r="3" spans="1:3" ht="15">
      <c r="A3" s="10" t="s">
        <v>1</v>
      </c>
      <c r="B3" s="10"/>
      <c r="C3" s="55" t="s">
        <v>213</v>
      </c>
    </row>
    <row r="4" spans="1:3" ht="15">
      <c r="A4" s="10"/>
      <c r="B4" s="10"/>
      <c r="C4" s="55" t="s">
        <v>214</v>
      </c>
    </row>
    <row r="5" spans="1:3" ht="15">
      <c r="A5" s="10" t="s">
        <v>29</v>
      </c>
      <c r="B5" s="10"/>
      <c r="C5" s="55" t="s">
        <v>215</v>
      </c>
    </row>
    <row r="6" spans="1:3" ht="15">
      <c r="A6" s="10"/>
      <c r="B6" s="10"/>
      <c r="C6" s="55" t="s">
        <v>216</v>
      </c>
    </row>
    <row r="7" spans="1:3" ht="14.25">
      <c r="A7" s="10" t="s">
        <v>4</v>
      </c>
      <c r="B7" s="10"/>
      <c r="C7" s="63"/>
    </row>
    <row r="8" spans="1:3" ht="14.25">
      <c r="A8" s="10" t="s">
        <v>428</v>
      </c>
      <c r="B8" s="10"/>
      <c r="C8" s="62"/>
    </row>
    <row r="10" spans="1:5" ht="20.25" customHeight="1">
      <c r="A10" s="203" t="s">
        <v>5</v>
      </c>
      <c r="B10" s="209" t="s">
        <v>30</v>
      </c>
      <c r="C10" s="207" t="s">
        <v>31</v>
      </c>
      <c r="D10" s="205" t="s">
        <v>32</v>
      </c>
      <c r="E10" s="9"/>
    </row>
    <row r="11" spans="1:4" ht="56.25" customHeight="1">
      <c r="A11" s="204"/>
      <c r="B11" s="210"/>
      <c r="C11" s="208"/>
      <c r="D11" s="206"/>
    </row>
    <row r="12" spans="1:4" ht="12.75">
      <c r="A12" s="11"/>
      <c r="B12" s="11"/>
      <c r="C12" s="12"/>
      <c r="D12" s="13"/>
    </row>
    <row r="13" spans="1:6" ht="12.75">
      <c r="A13" s="16">
        <v>1</v>
      </c>
      <c r="B13" s="17">
        <v>1</v>
      </c>
      <c r="C13" s="76" t="s">
        <v>39</v>
      </c>
      <c r="D13" s="115"/>
      <c r="E13" s="116"/>
      <c r="F13" s="116"/>
    </row>
    <row r="14" spans="1:6" ht="12.75">
      <c r="A14" s="16"/>
      <c r="B14" s="17"/>
      <c r="C14" s="76"/>
      <c r="D14" s="115"/>
      <c r="E14" s="116"/>
      <c r="F14" s="116"/>
    </row>
    <row r="15" spans="1:6" ht="12.75">
      <c r="A15" s="18"/>
      <c r="B15" s="19"/>
      <c r="C15" s="20"/>
      <c r="D15" s="117"/>
      <c r="E15" s="116"/>
      <c r="F15" s="116"/>
    </row>
    <row r="16" spans="1:6" ht="12.75">
      <c r="A16" s="47"/>
      <c r="B16" s="47"/>
      <c r="C16" s="21" t="s">
        <v>25</v>
      </c>
      <c r="D16" s="118"/>
      <c r="E16" s="116"/>
      <c r="F16" s="116"/>
    </row>
    <row r="17" spans="1:6" ht="12.75">
      <c r="A17" s="47"/>
      <c r="B17" s="47"/>
      <c r="C17" s="22" t="s">
        <v>430</v>
      </c>
      <c r="D17" s="119"/>
      <c r="E17" s="116"/>
      <c r="F17" s="116"/>
    </row>
    <row r="18" spans="1:6" ht="12.75">
      <c r="A18" s="47"/>
      <c r="B18" s="47"/>
      <c r="C18" s="22" t="s">
        <v>0</v>
      </c>
      <c r="D18" s="120"/>
      <c r="E18" s="116"/>
      <c r="F18" s="116"/>
    </row>
    <row r="19" spans="1:6" ht="12.75">
      <c r="A19" s="47"/>
      <c r="B19" s="47"/>
      <c r="C19" s="22" t="s">
        <v>47</v>
      </c>
      <c r="D19" s="119"/>
      <c r="E19" s="116"/>
      <c r="F19" s="116"/>
    </row>
    <row r="20" spans="1:6" s="66" customFormat="1" ht="15">
      <c r="A20" s="64"/>
      <c r="B20" s="64"/>
      <c r="C20" s="65" t="s">
        <v>33</v>
      </c>
      <c r="D20" s="121"/>
      <c r="E20" s="122"/>
      <c r="F20" s="122"/>
    </row>
    <row r="21" spans="1:4" ht="12.75">
      <c r="A21" s="47"/>
      <c r="B21" s="47"/>
      <c r="C21" s="67"/>
      <c r="D21" s="68"/>
    </row>
    <row r="22" spans="1:4" ht="12.75">
      <c r="A22" s="47"/>
      <c r="B22" s="47"/>
      <c r="C22" s="67"/>
      <c r="D22" s="68"/>
    </row>
    <row r="25" ht="12.75">
      <c r="B25" s="69"/>
    </row>
    <row r="28" spans="2:4" ht="12.75">
      <c r="B28" s="46"/>
      <c r="D28" s="46"/>
    </row>
    <row r="29" spans="2:4" ht="12.75">
      <c r="B29" s="46"/>
      <c r="D29" s="46"/>
    </row>
    <row r="30" ht="12.75">
      <c r="B30" s="46"/>
    </row>
    <row r="31" spans="2:4" ht="12.75">
      <c r="B31" s="46"/>
      <c r="D31" s="46"/>
    </row>
    <row r="32" ht="12.75">
      <c r="D32" s="46"/>
    </row>
  </sheetData>
  <sheetProtection/>
  <mergeCells count="5">
    <mergeCell ref="A1:D1"/>
    <mergeCell ref="A10:A11"/>
    <mergeCell ref="D10:D11"/>
    <mergeCell ref="C10:C11"/>
    <mergeCell ref="B10:B11"/>
  </mergeCells>
  <printOptions/>
  <pageMargins left="0.75" right="0.75" top="1.72" bottom="1" header="0.5" footer="0.5"/>
  <pageSetup horizontalDpi="300" verticalDpi="300" orientation="portrait" paperSize="9" r:id="rId1"/>
  <headerFooter alignWithMargins="0">
    <oddHeader>&amp;RAPSTIPRINU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sheetPr>
    <tabColor theme="0"/>
  </sheetPr>
  <dimension ref="A1:Q195"/>
  <sheetViews>
    <sheetView tabSelected="1" zoomScalePageLayoutView="0" workbookViewId="0" topLeftCell="A169">
      <selection activeCell="A186" sqref="A186"/>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1.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203" t="s">
        <v>5</v>
      </c>
      <c r="B8" s="218" t="s">
        <v>6</v>
      </c>
      <c r="C8" s="214" t="s">
        <v>7</v>
      </c>
      <c r="D8" s="203" t="s">
        <v>8</v>
      </c>
      <c r="E8" s="213" t="s">
        <v>9</v>
      </c>
      <c r="F8" s="213"/>
      <c r="G8" s="213"/>
      <c r="H8" s="213"/>
      <c r="I8" s="213"/>
      <c r="J8" s="217"/>
      <c r="K8" s="216" t="s">
        <v>18</v>
      </c>
      <c r="L8" s="213"/>
      <c r="M8" s="213"/>
      <c r="N8" s="213"/>
      <c r="O8" s="217"/>
      <c r="P8" s="9"/>
    </row>
    <row r="9" spans="1:15" ht="78.75" customHeight="1">
      <c r="A9" s="204"/>
      <c r="B9" s="219"/>
      <c r="C9" s="215"/>
      <c r="D9" s="204"/>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s="73" customFormat="1" ht="38.25">
      <c r="A12" s="112">
        <v>1</v>
      </c>
      <c r="B12" s="87" t="s">
        <v>152</v>
      </c>
      <c r="C12" s="85" t="s">
        <v>40</v>
      </c>
      <c r="D12" s="192">
        <v>591.6999999999999</v>
      </c>
      <c r="E12" s="98"/>
      <c r="F12" s="81"/>
      <c r="G12" s="99"/>
      <c r="H12" s="71"/>
      <c r="I12" s="99"/>
      <c r="J12" s="59"/>
      <c r="K12" s="99"/>
      <c r="L12" s="59"/>
      <c r="M12" s="99"/>
      <c r="N12" s="59"/>
      <c r="O12" s="59"/>
      <c r="Q12" s="111"/>
    </row>
    <row r="13" spans="1:17" ht="38.25">
      <c r="A13" s="112">
        <v>2</v>
      </c>
      <c r="B13" s="87" t="s">
        <v>96</v>
      </c>
      <c r="C13" s="85" t="s">
        <v>40</v>
      </c>
      <c r="D13" s="182">
        <v>19.9</v>
      </c>
      <c r="E13" s="98"/>
      <c r="F13" s="81"/>
      <c r="G13" s="99"/>
      <c r="H13" s="71"/>
      <c r="I13" s="99"/>
      <c r="J13" s="59"/>
      <c r="K13" s="99"/>
      <c r="L13" s="59"/>
      <c r="M13" s="99"/>
      <c r="N13" s="59"/>
      <c r="O13" s="59"/>
      <c r="Q13" s="168"/>
    </row>
    <row r="14" spans="1:17" ht="38.25">
      <c r="A14" s="112">
        <v>3</v>
      </c>
      <c r="B14" s="87" t="s">
        <v>128</v>
      </c>
      <c r="C14" s="85" t="s">
        <v>40</v>
      </c>
      <c r="D14" s="182">
        <v>155.20000000000002</v>
      </c>
      <c r="E14" s="98"/>
      <c r="F14" s="81"/>
      <c r="G14" s="99"/>
      <c r="H14" s="71"/>
      <c r="I14" s="99"/>
      <c r="J14" s="59"/>
      <c r="K14" s="99"/>
      <c r="L14" s="59"/>
      <c r="M14" s="99"/>
      <c r="N14" s="59"/>
      <c r="O14" s="59"/>
      <c r="Q14" s="168"/>
    </row>
    <row r="15" spans="1:17" s="113" customFormat="1" ht="12.75">
      <c r="A15" s="112">
        <v>4</v>
      </c>
      <c r="B15" s="87" t="s">
        <v>94</v>
      </c>
      <c r="C15" s="85" t="s">
        <v>35</v>
      </c>
      <c r="D15" s="88">
        <v>2</v>
      </c>
      <c r="E15" s="104"/>
      <c r="F15" s="102"/>
      <c r="G15" s="105"/>
      <c r="H15" s="71"/>
      <c r="I15" s="72"/>
      <c r="J15" s="71"/>
      <c r="K15" s="72"/>
      <c r="L15" s="71"/>
      <c r="M15" s="72"/>
      <c r="N15" s="71"/>
      <c r="O15" s="71"/>
      <c r="Q15" s="111"/>
    </row>
    <row r="16" spans="1:15" s="82" customFormat="1" ht="89.25">
      <c r="A16" s="112">
        <v>5</v>
      </c>
      <c r="B16" s="169" t="s">
        <v>255</v>
      </c>
      <c r="C16" s="170" t="s">
        <v>35</v>
      </c>
      <c r="D16" s="150">
        <v>1</v>
      </c>
      <c r="E16" s="98"/>
      <c r="F16" s="102"/>
      <c r="G16" s="99"/>
      <c r="H16" s="59"/>
      <c r="I16" s="99"/>
      <c r="J16" s="59"/>
      <c r="K16" s="99"/>
      <c r="L16" s="59"/>
      <c r="M16" s="99"/>
      <c r="N16" s="59"/>
      <c r="O16" s="59"/>
    </row>
    <row r="17" spans="1:15" s="82" customFormat="1" ht="89.25">
      <c r="A17" s="112">
        <v>6</v>
      </c>
      <c r="B17" s="169" t="s">
        <v>256</v>
      </c>
      <c r="C17" s="170" t="s">
        <v>35</v>
      </c>
      <c r="D17" s="150">
        <v>2</v>
      </c>
      <c r="E17" s="98"/>
      <c r="F17" s="102"/>
      <c r="G17" s="99"/>
      <c r="H17" s="59"/>
      <c r="I17" s="99"/>
      <c r="J17" s="59"/>
      <c r="K17" s="99"/>
      <c r="L17" s="59"/>
      <c r="M17" s="99"/>
      <c r="N17" s="59"/>
      <c r="O17" s="59"/>
    </row>
    <row r="18" spans="1:15" s="82" customFormat="1" ht="89.25">
      <c r="A18" s="112">
        <v>7</v>
      </c>
      <c r="B18" s="169" t="s">
        <v>257</v>
      </c>
      <c r="C18" s="170" t="s">
        <v>35</v>
      </c>
      <c r="D18" s="150">
        <v>3</v>
      </c>
      <c r="E18" s="98"/>
      <c r="F18" s="102"/>
      <c r="G18" s="99"/>
      <c r="H18" s="59"/>
      <c r="I18" s="99"/>
      <c r="J18" s="59"/>
      <c r="K18" s="99"/>
      <c r="L18" s="59"/>
      <c r="M18" s="99"/>
      <c r="N18" s="59"/>
      <c r="O18" s="59"/>
    </row>
    <row r="19" spans="1:15" s="82" customFormat="1" ht="89.25">
      <c r="A19" s="112">
        <v>8</v>
      </c>
      <c r="B19" s="169" t="s">
        <v>258</v>
      </c>
      <c r="C19" s="170" t="s">
        <v>35</v>
      </c>
      <c r="D19" s="150">
        <v>1</v>
      </c>
      <c r="E19" s="98"/>
      <c r="F19" s="102"/>
      <c r="G19" s="99"/>
      <c r="H19" s="59"/>
      <c r="I19" s="99"/>
      <c r="J19" s="59"/>
      <c r="K19" s="99"/>
      <c r="L19" s="59"/>
      <c r="M19" s="99"/>
      <c r="N19" s="59"/>
      <c r="O19" s="59"/>
    </row>
    <row r="20" spans="1:17" s="82" customFormat="1" ht="38.25">
      <c r="A20" s="112">
        <v>9</v>
      </c>
      <c r="B20" s="141" t="s">
        <v>204</v>
      </c>
      <c r="C20" s="142" t="s">
        <v>46</v>
      </c>
      <c r="D20" s="155">
        <v>7</v>
      </c>
      <c r="E20" s="100"/>
      <c r="F20" s="81"/>
      <c r="G20" s="101"/>
      <c r="H20" s="71"/>
      <c r="I20" s="99"/>
      <c r="J20" s="59"/>
      <c r="K20" s="99"/>
      <c r="L20" s="59"/>
      <c r="M20" s="99"/>
      <c r="N20" s="59"/>
      <c r="O20" s="59"/>
      <c r="Q20" s="168"/>
    </row>
    <row r="21" spans="1:15" s="82" customFormat="1" ht="25.5">
      <c r="A21" s="112">
        <v>10</v>
      </c>
      <c r="B21" s="141" t="s">
        <v>205</v>
      </c>
      <c r="C21" s="142" t="s">
        <v>46</v>
      </c>
      <c r="D21" s="155">
        <v>1</v>
      </c>
      <c r="E21" s="100"/>
      <c r="F21" s="81"/>
      <c r="G21" s="101"/>
      <c r="H21" s="71"/>
      <c r="I21" s="99"/>
      <c r="J21" s="59"/>
      <c r="K21" s="99"/>
      <c r="L21" s="59"/>
      <c r="M21" s="99"/>
      <c r="N21" s="59"/>
      <c r="O21" s="59"/>
    </row>
    <row r="22" spans="1:15" s="82" customFormat="1" ht="25.5">
      <c r="A22" s="112">
        <v>11</v>
      </c>
      <c r="B22" s="151" t="s">
        <v>206</v>
      </c>
      <c r="C22" s="152" t="s">
        <v>35</v>
      </c>
      <c r="D22" s="150">
        <v>2</v>
      </c>
      <c r="E22" s="98"/>
      <c r="F22" s="81"/>
      <c r="G22" s="99"/>
      <c r="H22" s="71"/>
      <c r="I22" s="99"/>
      <c r="J22" s="59"/>
      <c r="K22" s="99"/>
      <c r="L22" s="59"/>
      <c r="M22" s="99"/>
      <c r="N22" s="59"/>
      <c r="O22" s="59"/>
    </row>
    <row r="23" spans="1:17" ht="25.5">
      <c r="A23" s="112">
        <v>12</v>
      </c>
      <c r="B23" s="87" t="s">
        <v>207</v>
      </c>
      <c r="C23" s="85" t="s">
        <v>35</v>
      </c>
      <c r="D23" s="88">
        <v>2</v>
      </c>
      <c r="E23" s="104"/>
      <c r="F23" s="102"/>
      <c r="G23" s="105"/>
      <c r="H23" s="71"/>
      <c r="I23" s="72"/>
      <c r="J23" s="59"/>
      <c r="K23" s="99"/>
      <c r="L23" s="59"/>
      <c r="M23" s="99"/>
      <c r="N23" s="59"/>
      <c r="O23" s="59"/>
      <c r="Q23" s="168"/>
    </row>
    <row r="24" spans="1:15" s="82" customFormat="1" ht="76.5">
      <c r="A24" s="112">
        <v>13</v>
      </c>
      <c r="B24" s="151" t="s">
        <v>286</v>
      </c>
      <c r="C24" s="152" t="s">
        <v>46</v>
      </c>
      <c r="D24" s="150">
        <v>10</v>
      </c>
      <c r="E24" s="98"/>
      <c r="F24" s="81"/>
      <c r="G24" s="99"/>
      <c r="H24" s="71"/>
      <c r="I24" s="99"/>
      <c r="J24" s="59"/>
      <c r="K24" s="99"/>
      <c r="L24" s="59"/>
      <c r="M24" s="99"/>
      <c r="N24" s="59"/>
      <c r="O24" s="59"/>
    </row>
    <row r="25" spans="1:15" s="82" customFormat="1" ht="12.75">
      <c r="A25" s="112">
        <v>14</v>
      </c>
      <c r="B25" s="141" t="s">
        <v>183</v>
      </c>
      <c r="C25" s="142" t="s">
        <v>46</v>
      </c>
      <c r="D25" s="155">
        <v>9</v>
      </c>
      <c r="E25" s="100"/>
      <c r="F25" s="81"/>
      <c r="G25" s="101"/>
      <c r="H25" s="71"/>
      <c r="I25" s="99"/>
      <c r="J25" s="59"/>
      <c r="K25" s="99"/>
      <c r="L25" s="59"/>
      <c r="M25" s="99"/>
      <c r="N25" s="59"/>
      <c r="O25" s="59"/>
    </row>
    <row r="26" spans="1:15" s="82" customFormat="1" ht="12.75">
      <c r="A26" s="112">
        <v>15</v>
      </c>
      <c r="B26" s="141" t="s">
        <v>208</v>
      </c>
      <c r="C26" s="142" t="s">
        <v>46</v>
      </c>
      <c r="D26" s="155">
        <v>1</v>
      </c>
      <c r="E26" s="100"/>
      <c r="F26" s="81"/>
      <c r="G26" s="101"/>
      <c r="H26" s="71"/>
      <c r="I26" s="99"/>
      <c r="J26" s="59"/>
      <c r="K26" s="99"/>
      <c r="L26" s="59"/>
      <c r="M26" s="99"/>
      <c r="N26" s="59"/>
      <c r="O26" s="59"/>
    </row>
    <row r="27" spans="1:17" ht="12.75">
      <c r="A27" s="112">
        <v>16</v>
      </c>
      <c r="B27" s="87" t="s">
        <v>41</v>
      </c>
      <c r="C27" s="85" t="s">
        <v>46</v>
      </c>
      <c r="D27" s="88">
        <v>13</v>
      </c>
      <c r="E27" s="98"/>
      <c r="F27" s="81"/>
      <c r="G27" s="99"/>
      <c r="H27" s="71"/>
      <c r="I27" s="99"/>
      <c r="J27" s="59"/>
      <c r="K27" s="99"/>
      <c r="L27" s="59"/>
      <c r="M27" s="99"/>
      <c r="N27" s="59"/>
      <c r="O27" s="59"/>
      <c r="Q27" s="111"/>
    </row>
    <row r="28" spans="1:17" ht="25.5">
      <c r="A28" s="112">
        <v>17</v>
      </c>
      <c r="B28" s="87" t="s">
        <v>53</v>
      </c>
      <c r="C28" s="85" t="s">
        <v>46</v>
      </c>
      <c r="D28" s="88">
        <v>13</v>
      </c>
      <c r="E28" s="98"/>
      <c r="F28" s="81"/>
      <c r="G28" s="99"/>
      <c r="H28" s="71"/>
      <c r="I28" s="99"/>
      <c r="J28" s="59"/>
      <c r="K28" s="99"/>
      <c r="L28" s="59"/>
      <c r="M28" s="99"/>
      <c r="N28" s="59"/>
      <c r="O28" s="59"/>
      <c r="Q28" s="111"/>
    </row>
    <row r="29" spans="1:15" s="82" customFormat="1" ht="25.5">
      <c r="A29" s="112">
        <v>18</v>
      </c>
      <c r="B29" s="141" t="s">
        <v>107</v>
      </c>
      <c r="C29" s="142" t="s">
        <v>40</v>
      </c>
      <c r="D29" s="155">
        <v>766.8</v>
      </c>
      <c r="E29" s="100"/>
      <c r="F29" s="81"/>
      <c r="G29" s="101"/>
      <c r="H29" s="71"/>
      <c r="I29" s="99"/>
      <c r="J29" s="59"/>
      <c r="K29" s="99"/>
      <c r="L29" s="59"/>
      <c r="M29" s="99"/>
      <c r="N29" s="59"/>
      <c r="O29" s="59"/>
    </row>
    <row r="30" spans="1:17" ht="12.75">
      <c r="A30" s="95"/>
      <c r="B30" s="96" t="s">
        <v>220</v>
      </c>
      <c r="C30" s="95"/>
      <c r="D30" s="95"/>
      <c r="E30" s="32"/>
      <c r="F30" s="83"/>
      <c r="G30" s="33"/>
      <c r="H30" s="84"/>
      <c r="I30" s="33"/>
      <c r="J30" s="84"/>
      <c r="K30" s="99"/>
      <c r="L30" s="59"/>
      <c r="M30" s="99"/>
      <c r="N30" s="59"/>
      <c r="O30" s="59"/>
      <c r="Q30" s="111"/>
    </row>
    <row r="31" spans="1:17" ht="12.75">
      <c r="A31" s="112">
        <v>19</v>
      </c>
      <c r="B31" s="87" t="s">
        <v>217</v>
      </c>
      <c r="C31" s="85" t="s">
        <v>46</v>
      </c>
      <c r="D31" s="88">
        <v>4</v>
      </c>
      <c r="E31" s="100"/>
      <c r="F31" s="81"/>
      <c r="G31" s="101"/>
      <c r="H31" s="71"/>
      <c r="I31" s="99"/>
      <c r="J31" s="59"/>
      <c r="K31" s="99"/>
      <c r="L31" s="59"/>
      <c r="M31" s="99"/>
      <c r="N31" s="59"/>
      <c r="O31" s="59"/>
      <c r="Q31" s="111"/>
    </row>
    <row r="32" spans="1:17" ht="12.75">
      <c r="A32" s="112">
        <v>20</v>
      </c>
      <c r="B32" s="87" t="s">
        <v>218</v>
      </c>
      <c r="C32" s="85" t="s">
        <v>46</v>
      </c>
      <c r="D32" s="88">
        <v>4</v>
      </c>
      <c r="E32" s="100"/>
      <c r="F32" s="81"/>
      <c r="G32" s="101"/>
      <c r="H32" s="71"/>
      <c r="I32" s="99"/>
      <c r="J32" s="59"/>
      <c r="K32" s="99"/>
      <c r="L32" s="59"/>
      <c r="M32" s="99"/>
      <c r="N32" s="59"/>
      <c r="O32" s="59"/>
      <c r="Q32" s="111"/>
    </row>
    <row r="33" spans="1:17" ht="12.75">
      <c r="A33" s="112">
        <v>21</v>
      </c>
      <c r="B33" s="87" t="s">
        <v>221</v>
      </c>
      <c r="C33" s="85" t="s">
        <v>35</v>
      </c>
      <c r="D33" s="88">
        <v>1</v>
      </c>
      <c r="E33" s="104"/>
      <c r="F33" s="81"/>
      <c r="G33" s="105"/>
      <c r="H33" s="71"/>
      <c r="I33" s="99"/>
      <c r="J33" s="59"/>
      <c r="K33" s="99"/>
      <c r="L33" s="59"/>
      <c r="M33" s="99"/>
      <c r="N33" s="59"/>
      <c r="O33" s="59"/>
      <c r="Q33" s="111"/>
    </row>
    <row r="34" spans="1:17" ht="25.5">
      <c r="A34" s="112">
        <v>22</v>
      </c>
      <c r="B34" s="87" t="s">
        <v>222</v>
      </c>
      <c r="C34" s="85" t="s">
        <v>35</v>
      </c>
      <c r="D34" s="88">
        <v>3</v>
      </c>
      <c r="E34" s="100"/>
      <c r="F34" s="81"/>
      <c r="G34" s="101"/>
      <c r="H34" s="71"/>
      <c r="I34" s="99"/>
      <c r="J34" s="59"/>
      <c r="K34" s="99"/>
      <c r="L34" s="59"/>
      <c r="M34" s="99"/>
      <c r="N34" s="59"/>
      <c r="O34" s="59"/>
      <c r="Q34" s="111"/>
    </row>
    <row r="35" spans="1:17" ht="25.5">
      <c r="A35" s="112">
        <v>23</v>
      </c>
      <c r="B35" s="87" t="s">
        <v>219</v>
      </c>
      <c r="C35" s="85" t="s">
        <v>35</v>
      </c>
      <c r="D35" s="88">
        <v>1</v>
      </c>
      <c r="E35" s="100"/>
      <c r="F35" s="81"/>
      <c r="G35" s="101"/>
      <c r="H35" s="71"/>
      <c r="I35" s="99"/>
      <c r="J35" s="59"/>
      <c r="K35" s="99"/>
      <c r="L35" s="59"/>
      <c r="M35" s="99"/>
      <c r="N35" s="59"/>
      <c r="O35" s="59"/>
      <c r="Q35" s="111"/>
    </row>
    <row r="36" spans="1:15" s="82" customFormat="1" ht="12.75">
      <c r="A36" s="112">
        <v>24</v>
      </c>
      <c r="B36" s="141" t="s">
        <v>223</v>
      </c>
      <c r="C36" s="142" t="s">
        <v>46</v>
      </c>
      <c r="D36" s="155">
        <v>1</v>
      </c>
      <c r="E36" s="100"/>
      <c r="F36" s="81"/>
      <c r="G36" s="101"/>
      <c r="H36" s="71"/>
      <c r="I36" s="99"/>
      <c r="J36" s="59"/>
      <c r="K36" s="99"/>
      <c r="L36" s="59"/>
      <c r="M36" s="99"/>
      <c r="N36" s="59"/>
      <c r="O36" s="59"/>
    </row>
    <row r="37" spans="1:17" ht="25.5">
      <c r="A37" s="112">
        <v>25</v>
      </c>
      <c r="B37" s="87" t="s">
        <v>201</v>
      </c>
      <c r="C37" s="85" t="s">
        <v>35</v>
      </c>
      <c r="D37" s="88">
        <v>3</v>
      </c>
      <c r="E37" s="100"/>
      <c r="F37" s="81"/>
      <c r="G37" s="101"/>
      <c r="H37" s="71"/>
      <c r="I37" s="99"/>
      <c r="J37" s="59"/>
      <c r="K37" s="99"/>
      <c r="L37" s="59"/>
      <c r="M37" s="99"/>
      <c r="N37" s="59"/>
      <c r="O37" s="59"/>
      <c r="Q37" s="111"/>
    </row>
    <row r="38" spans="1:17" ht="25.5">
      <c r="A38" s="112">
        <v>26</v>
      </c>
      <c r="B38" s="87" t="s">
        <v>189</v>
      </c>
      <c r="C38" s="85" t="s">
        <v>35</v>
      </c>
      <c r="D38" s="88">
        <v>1</v>
      </c>
      <c r="E38" s="100"/>
      <c r="F38" s="81"/>
      <c r="G38" s="101"/>
      <c r="H38" s="71"/>
      <c r="I38" s="99"/>
      <c r="J38" s="59"/>
      <c r="K38" s="99"/>
      <c r="L38" s="59"/>
      <c r="M38" s="99"/>
      <c r="N38" s="59"/>
      <c r="O38" s="59"/>
      <c r="Q38" s="111"/>
    </row>
    <row r="39" spans="1:17" ht="12.75">
      <c r="A39" s="112">
        <v>27</v>
      </c>
      <c r="B39" s="87" t="s">
        <v>42</v>
      </c>
      <c r="C39" s="85" t="s">
        <v>46</v>
      </c>
      <c r="D39" s="88">
        <v>6</v>
      </c>
      <c r="E39" s="98"/>
      <c r="F39" s="81"/>
      <c r="G39" s="99"/>
      <c r="H39" s="71"/>
      <c r="I39" s="99"/>
      <c r="J39" s="59"/>
      <c r="K39" s="99"/>
      <c r="L39" s="59"/>
      <c r="M39" s="99"/>
      <c r="N39" s="59"/>
      <c r="O39" s="59"/>
      <c r="Q39" s="111"/>
    </row>
    <row r="40" spans="1:17" ht="12.75">
      <c r="A40" s="95"/>
      <c r="B40" s="96" t="s">
        <v>224</v>
      </c>
      <c r="C40" s="95"/>
      <c r="D40" s="95"/>
      <c r="E40" s="32"/>
      <c r="F40" s="83"/>
      <c r="G40" s="33"/>
      <c r="H40" s="84"/>
      <c r="I40" s="33"/>
      <c r="J40" s="84"/>
      <c r="K40" s="99"/>
      <c r="L40" s="59"/>
      <c r="M40" s="99"/>
      <c r="N40" s="59"/>
      <c r="O40" s="59"/>
      <c r="Q40" s="111"/>
    </row>
    <row r="41" spans="1:17" ht="12.75">
      <c r="A41" s="112">
        <v>28</v>
      </c>
      <c r="B41" s="87" t="s">
        <v>134</v>
      </c>
      <c r="C41" s="85" t="s">
        <v>46</v>
      </c>
      <c r="D41" s="88">
        <v>3</v>
      </c>
      <c r="E41" s="100"/>
      <c r="F41" s="81"/>
      <c r="G41" s="101"/>
      <c r="H41" s="71"/>
      <c r="I41" s="99"/>
      <c r="J41" s="59"/>
      <c r="K41" s="99"/>
      <c r="L41" s="59"/>
      <c r="M41" s="99"/>
      <c r="N41" s="59"/>
      <c r="O41" s="59"/>
      <c r="Q41" s="111"/>
    </row>
    <row r="42" spans="1:17" ht="25.5">
      <c r="A42" s="112">
        <v>29</v>
      </c>
      <c r="B42" s="87" t="s">
        <v>225</v>
      </c>
      <c r="C42" s="85" t="s">
        <v>46</v>
      </c>
      <c r="D42" s="88">
        <v>1</v>
      </c>
      <c r="E42" s="100"/>
      <c r="F42" s="81"/>
      <c r="G42" s="101"/>
      <c r="H42" s="71"/>
      <c r="I42" s="99"/>
      <c r="J42" s="59"/>
      <c r="K42" s="99"/>
      <c r="L42" s="59"/>
      <c r="M42" s="99"/>
      <c r="N42" s="59"/>
      <c r="O42" s="59"/>
      <c r="Q42" s="111"/>
    </row>
    <row r="43" spans="1:17" ht="12.75">
      <c r="A43" s="112">
        <v>30</v>
      </c>
      <c r="B43" s="87" t="s">
        <v>137</v>
      </c>
      <c r="C43" s="85" t="s">
        <v>98</v>
      </c>
      <c r="D43" s="88">
        <v>3</v>
      </c>
      <c r="E43" s="100"/>
      <c r="F43" s="81"/>
      <c r="G43" s="101"/>
      <c r="H43" s="71"/>
      <c r="I43" s="99"/>
      <c r="J43" s="59"/>
      <c r="K43" s="99"/>
      <c r="L43" s="59"/>
      <c r="M43" s="99"/>
      <c r="N43" s="59"/>
      <c r="O43" s="59"/>
      <c r="Q43" s="111"/>
    </row>
    <row r="44" spans="1:17" ht="25.5">
      <c r="A44" s="112">
        <v>31</v>
      </c>
      <c r="B44" s="87" t="s">
        <v>226</v>
      </c>
      <c r="C44" s="85" t="s">
        <v>35</v>
      </c>
      <c r="D44" s="88">
        <v>3</v>
      </c>
      <c r="E44" s="104"/>
      <c r="F44" s="102"/>
      <c r="G44" s="105"/>
      <c r="H44" s="71"/>
      <c r="I44" s="72"/>
      <c r="J44" s="59"/>
      <c r="K44" s="99"/>
      <c r="L44" s="59"/>
      <c r="M44" s="99"/>
      <c r="N44" s="59"/>
      <c r="O44" s="59"/>
      <c r="Q44" s="168"/>
    </row>
    <row r="45" spans="1:17" s="82" customFormat="1" ht="12.75">
      <c r="A45" s="112">
        <v>32</v>
      </c>
      <c r="B45" s="141" t="s">
        <v>200</v>
      </c>
      <c r="C45" s="142" t="s">
        <v>46</v>
      </c>
      <c r="D45" s="155">
        <v>1</v>
      </c>
      <c r="E45" s="100"/>
      <c r="F45" s="81"/>
      <c r="G45" s="101"/>
      <c r="H45" s="71"/>
      <c r="I45" s="99"/>
      <c r="J45" s="59"/>
      <c r="K45" s="99"/>
      <c r="L45" s="59"/>
      <c r="M45" s="99"/>
      <c r="N45" s="59"/>
      <c r="O45" s="59"/>
      <c r="Q45" s="168"/>
    </row>
    <row r="46" spans="1:17" s="82" customFormat="1" ht="12.75">
      <c r="A46" s="112">
        <v>33</v>
      </c>
      <c r="B46" s="141" t="s">
        <v>227</v>
      </c>
      <c r="C46" s="142" t="s">
        <v>46</v>
      </c>
      <c r="D46" s="155">
        <v>1</v>
      </c>
      <c r="E46" s="100"/>
      <c r="F46" s="81"/>
      <c r="G46" s="101"/>
      <c r="H46" s="71"/>
      <c r="I46" s="99"/>
      <c r="J46" s="59"/>
      <c r="K46" s="99"/>
      <c r="L46" s="59"/>
      <c r="M46" s="99"/>
      <c r="N46" s="59"/>
      <c r="O46" s="59"/>
      <c r="Q46" s="168"/>
    </row>
    <row r="47" spans="1:17" ht="25.5">
      <c r="A47" s="112">
        <v>34</v>
      </c>
      <c r="B47" s="87" t="s">
        <v>140</v>
      </c>
      <c r="C47" s="85" t="s">
        <v>35</v>
      </c>
      <c r="D47" s="88">
        <v>3</v>
      </c>
      <c r="E47" s="104"/>
      <c r="F47" s="102"/>
      <c r="G47" s="105"/>
      <c r="H47" s="71"/>
      <c r="I47" s="72"/>
      <c r="J47" s="59"/>
      <c r="K47" s="99"/>
      <c r="L47" s="59"/>
      <c r="M47" s="99"/>
      <c r="N47" s="59"/>
      <c r="O47" s="59"/>
      <c r="Q47" s="168"/>
    </row>
    <row r="48" spans="1:17" ht="12.75">
      <c r="A48" s="112">
        <v>35</v>
      </c>
      <c r="B48" s="87" t="s">
        <v>42</v>
      </c>
      <c r="C48" s="85" t="s">
        <v>46</v>
      </c>
      <c r="D48" s="88">
        <v>5</v>
      </c>
      <c r="E48" s="70"/>
      <c r="F48" s="102"/>
      <c r="G48" s="72"/>
      <c r="H48" s="71"/>
      <c r="I48" s="72"/>
      <c r="J48" s="59"/>
      <c r="K48" s="99"/>
      <c r="L48" s="59"/>
      <c r="M48" s="99"/>
      <c r="N48" s="59"/>
      <c r="O48" s="59"/>
      <c r="Q48" s="168"/>
    </row>
    <row r="49" spans="1:17" ht="12.75">
      <c r="A49" s="95"/>
      <c r="B49" s="96" t="s">
        <v>228</v>
      </c>
      <c r="C49" s="95"/>
      <c r="D49" s="95"/>
      <c r="E49" s="32"/>
      <c r="F49" s="83"/>
      <c r="G49" s="33"/>
      <c r="H49" s="84"/>
      <c r="I49" s="33"/>
      <c r="J49" s="84"/>
      <c r="K49" s="99"/>
      <c r="L49" s="59"/>
      <c r="M49" s="99"/>
      <c r="N49" s="59"/>
      <c r="O49" s="59"/>
      <c r="Q49" s="111"/>
    </row>
    <row r="50" spans="1:17" ht="12.75">
      <c r="A50" s="112">
        <v>36</v>
      </c>
      <c r="B50" s="87" t="s">
        <v>217</v>
      </c>
      <c r="C50" s="85" t="s">
        <v>46</v>
      </c>
      <c r="D50" s="88">
        <v>4</v>
      </c>
      <c r="E50" s="100"/>
      <c r="F50" s="81"/>
      <c r="G50" s="101"/>
      <c r="H50" s="71"/>
      <c r="I50" s="99"/>
      <c r="J50" s="59"/>
      <c r="K50" s="99"/>
      <c r="L50" s="59"/>
      <c r="M50" s="99"/>
      <c r="N50" s="59"/>
      <c r="O50" s="59"/>
      <c r="Q50" s="111"/>
    </row>
    <row r="51" spans="1:17" ht="12.75">
      <c r="A51" s="112">
        <v>37</v>
      </c>
      <c r="B51" s="87" t="s">
        <v>218</v>
      </c>
      <c r="C51" s="85" t="s">
        <v>46</v>
      </c>
      <c r="D51" s="88">
        <v>4</v>
      </c>
      <c r="E51" s="100"/>
      <c r="F51" s="81"/>
      <c r="G51" s="101"/>
      <c r="H51" s="71"/>
      <c r="I51" s="99"/>
      <c r="J51" s="59"/>
      <c r="K51" s="99"/>
      <c r="L51" s="59"/>
      <c r="M51" s="99"/>
      <c r="N51" s="59"/>
      <c r="O51" s="59"/>
      <c r="Q51" s="111"/>
    </row>
    <row r="52" spans="1:17" ht="25.5">
      <c r="A52" s="112">
        <v>38</v>
      </c>
      <c r="B52" s="87" t="s">
        <v>219</v>
      </c>
      <c r="C52" s="85" t="s">
        <v>35</v>
      </c>
      <c r="D52" s="88">
        <v>4</v>
      </c>
      <c r="E52" s="100"/>
      <c r="F52" s="81"/>
      <c r="G52" s="101"/>
      <c r="H52" s="71"/>
      <c r="I52" s="99"/>
      <c r="J52" s="59"/>
      <c r="K52" s="99"/>
      <c r="L52" s="59"/>
      <c r="M52" s="99"/>
      <c r="N52" s="59"/>
      <c r="O52" s="59"/>
      <c r="Q52" s="111"/>
    </row>
    <row r="53" spans="1:15" s="82" customFormat="1" ht="12.75">
      <c r="A53" s="112">
        <v>39</v>
      </c>
      <c r="B53" s="141" t="s">
        <v>223</v>
      </c>
      <c r="C53" s="142" t="s">
        <v>46</v>
      </c>
      <c r="D53" s="155">
        <v>1</v>
      </c>
      <c r="E53" s="100"/>
      <c r="F53" s="81"/>
      <c r="G53" s="101"/>
      <c r="H53" s="71"/>
      <c r="I53" s="99"/>
      <c r="J53" s="59"/>
      <c r="K53" s="99"/>
      <c r="L53" s="59"/>
      <c r="M53" s="99"/>
      <c r="N53" s="59"/>
      <c r="O53" s="59"/>
    </row>
    <row r="54" spans="1:17" ht="25.5">
      <c r="A54" s="112">
        <v>40</v>
      </c>
      <c r="B54" s="87" t="s">
        <v>201</v>
      </c>
      <c r="C54" s="85" t="s">
        <v>35</v>
      </c>
      <c r="D54" s="88">
        <v>4</v>
      </c>
      <c r="E54" s="100"/>
      <c r="F54" s="81"/>
      <c r="G54" s="101"/>
      <c r="H54" s="71"/>
      <c r="I54" s="99"/>
      <c r="J54" s="59"/>
      <c r="K54" s="99"/>
      <c r="L54" s="59"/>
      <c r="M54" s="99"/>
      <c r="N54" s="59"/>
      <c r="O54" s="59"/>
      <c r="Q54" s="111"/>
    </row>
    <row r="55" spans="1:17" ht="12.75">
      <c r="A55" s="112">
        <v>41</v>
      </c>
      <c r="B55" s="87" t="s">
        <v>42</v>
      </c>
      <c r="C55" s="85" t="s">
        <v>46</v>
      </c>
      <c r="D55" s="88">
        <v>5</v>
      </c>
      <c r="E55" s="98"/>
      <c r="F55" s="81"/>
      <c r="G55" s="99"/>
      <c r="H55" s="71"/>
      <c r="I55" s="99"/>
      <c r="J55" s="59"/>
      <c r="K55" s="99"/>
      <c r="L55" s="59"/>
      <c r="M55" s="99"/>
      <c r="N55" s="59"/>
      <c r="O55" s="59"/>
      <c r="Q55" s="111"/>
    </row>
    <row r="56" spans="1:17" ht="12.75">
      <c r="A56" s="95"/>
      <c r="B56" s="96" t="s">
        <v>229</v>
      </c>
      <c r="C56" s="95"/>
      <c r="D56" s="95"/>
      <c r="E56" s="32"/>
      <c r="F56" s="83"/>
      <c r="G56" s="33"/>
      <c r="H56" s="84"/>
      <c r="I56" s="33"/>
      <c r="J56" s="84"/>
      <c r="K56" s="99"/>
      <c r="L56" s="59"/>
      <c r="M56" s="99"/>
      <c r="N56" s="59"/>
      <c r="O56" s="59"/>
      <c r="Q56" s="111"/>
    </row>
    <row r="57" spans="1:17" ht="12.75">
      <c r="A57" s="112">
        <v>42</v>
      </c>
      <c r="B57" s="87" t="s">
        <v>134</v>
      </c>
      <c r="C57" s="85" t="s">
        <v>46</v>
      </c>
      <c r="D57" s="88">
        <v>3</v>
      </c>
      <c r="E57" s="100"/>
      <c r="F57" s="81"/>
      <c r="G57" s="101"/>
      <c r="H57" s="71"/>
      <c r="I57" s="99"/>
      <c r="J57" s="59"/>
      <c r="K57" s="99"/>
      <c r="L57" s="59"/>
      <c r="M57" s="99"/>
      <c r="N57" s="59"/>
      <c r="O57" s="59"/>
      <c r="Q57" s="111"/>
    </row>
    <row r="58" spans="1:17" ht="12.75">
      <c r="A58" s="112">
        <v>43</v>
      </c>
      <c r="B58" s="87" t="s">
        <v>137</v>
      </c>
      <c r="C58" s="85" t="s">
        <v>98</v>
      </c>
      <c r="D58" s="88">
        <v>3</v>
      </c>
      <c r="E58" s="100"/>
      <c r="F58" s="81"/>
      <c r="G58" s="101"/>
      <c r="H58" s="71"/>
      <c r="I58" s="99"/>
      <c r="J58" s="59"/>
      <c r="K58" s="99"/>
      <c r="L58" s="59"/>
      <c r="M58" s="99"/>
      <c r="N58" s="59"/>
      <c r="O58" s="59"/>
      <c r="Q58" s="111"/>
    </row>
    <row r="59" spans="1:17" ht="25.5">
      <c r="A59" s="112">
        <v>44</v>
      </c>
      <c r="B59" s="87" t="s">
        <v>230</v>
      </c>
      <c r="C59" s="85" t="s">
        <v>35</v>
      </c>
      <c r="D59" s="88">
        <v>1</v>
      </c>
      <c r="E59" s="104"/>
      <c r="F59" s="102"/>
      <c r="G59" s="105"/>
      <c r="H59" s="71"/>
      <c r="I59" s="72"/>
      <c r="J59" s="59"/>
      <c r="K59" s="99"/>
      <c r="L59" s="59"/>
      <c r="M59" s="99"/>
      <c r="N59" s="59"/>
      <c r="O59" s="59"/>
      <c r="Q59" s="168"/>
    </row>
    <row r="60" spans="1:17" ht="25.5">
      <c r="A60" s="112">
        <v>45</v>
      </c>
      <c r="B60" s="87" t="s">
        <v>226</v>
      </c>
      <c r="C60" s="85" t="s">
        <v>35</v>
      </c>
      <c r="D60" s="88">
        <v>2</v>
      </c>
      <c r="E60" s="104"/>
      <c r="F60" s="102"/>
      <c r="G60" s="105"/>
      <c r="H60" s="71"/>
      <c r="I60" s="72"/>
      <c r="J60" s="59"/>
      <c r="K60" s="99"/>
      <c r="L60" s="59"/>
      <c r="M60" s="99"/>
      <c r="N60" s="59"/>
      <c r="O60" s="59"/>
      <c r="Q60" s="168"/>
    </row>
    <row r="61" spans="1:17" s="82" customFormat="1" ht="12.75">
      <c r="A61" s="112">
        <v>46</v>
      </c>
      <c r="B61" s="141" t="s">
        <v>131</v>
      </c>
      <c r="C61" s="142" t="s">
        <v>46</v>
      </c>
      <c r="D61" s="155">
        <v>1</v>
      </c>
      <c r="E61" s="100"/>
      <c r="F61" s="81"/>
      <c r="G61" s="101"/>
      <c r="H61" s="71"/>
      <c r="I61" s="99"/>
      <c r="J61" s="59"/>
      <c r="K61" s="99"/>
      <c r="L61" s="59"/>
      <c r="M61" s="99"/>
      <c r="N61" s="59"/>
      <c r="O61" s="59"/>
      <c r="Q61" s="168"/>
    </row>
    <row r="62" spans="1:17" ht="25.5">
      <c r="A62" s="112">
        <v>47</v>
      </c>
      <c r="B62" s="87" t="s">
        <v>140</v>
      </c>
      <c r="C62" s="85" t="s">
        <v>35</v>
      </c>
      <c r="D62" s="88">
        <v>1</v>
      </c>
      <c r="E62" s="104"/>
      <c r="F62" s="102"/>
      <c r="G62" s="105"/>
      <c r="H62" s="71"/>
      <c r="I62" s="72"/>
      <c r="J62" s="59"/>
      <c r="K62" s="99"/>
      <c r="L62" s="59"/>
      <c r="M62" s="99"/>
      <c r="N62" s="59"/>
      <c r="O62" s="59"/>
      <c r="Q62" s="168"/>
    </row>
    <row r="63" spans="1:17" ht="25.5">
      <c r="A63" s="112">
        <v>48</v>
      </c>
      <c r="B63" s="87" t="s">
        <v>197</v>
      </c>
      <c r="C63" s="85" t="s">
        <v>35</v>
      </c>
      <c r="D63" s="88">
        <v>2</v>
      </c>
      <c r="E63" s="104"/>
      <c r="F63" s="102"/>
      <c r="G63" s="105"/>
      <c r="H63" s="71"/>
      <c r="I63" s="72"/>
      <c r="J63" s="59"/>
      <c r="K63" s="99"/>
      <c r="L63" s="59"/>
      <c r="M63" s="99"/>
      <c r="N63" s="59"/>
      <c r="O63" s="59"/>
      <c r="Q63" s="168"/>
    </row>
    <row r="64" spans="1:17" ht="12.75">
      <c r="A64" s="112">
        <v>49</v>
      </c>
      <c r="B64" s="87" t="s">
        <v>42</v>
      </c>
      <c r="C64" s="85" t="s">
        <v>46</v>
      </c>
      <c r="D64" s="88">
        <v>4</v>
      </c>
      <c r="E64" s="70"/>
      <c r="F64" s="102"/>
      <c r="G64" s="72"/>
      <c r="H64" s="71"/>
      <c r="I64" s="72"/>
      <c r="J64" s="59"/>
      <c r="K64" s="99"/>
      <c r="L64" s="59"/>
      <c r="M64" s="99"/>
      <c r="N64" s="59"/>
      <c r="O64" s="59"/>
      <c r="Q64" s="168"/>
    </row>
    <row r="65" spans="1:17" ht="12.75">
      <c r="A65" s="95"/>
      <c r="B65" s="96" t="s">
        <v>231</v>
      </c>
      <c r="C65" s="95"/>
      <c r="D65" s="95"/>
      <c r="E65" s="32"/>
      <c r="F65" s="83"/>
      <c r="G65" s="33"/>
      <c r="H65" s="84"/>
      <c r="I65" s="33"/>
      <c r="J65" s="84"/>
      <c r="K65" s="99"/>
      <c r="L65" s="59"/>
      <c r="M65" s="99"/>
      <c r="N65" s="59"/>
      <c r="O65" s="59"/>
      <c r="Q65" s="111"/>
    </row>
    <row r="66" spans="1:17" ht="12.75">
      <c r="A66" s="112">
        <v>50</v>
      </c>
      <c r="B66" s="87" t="s">
        <v>134</v>
      </c>
      <c r="C66" s="85" t="s">
        <v>46</v>
      </c>
      <c r="D66" s="88">
        <v>1</v>
      </c>
      <c r="E66" s="100"/>
      <c r="F66" s="81"/>
      <c r="G66" s="101"/>
      <c r="H66" s="71"/>
      <c r="I66" s="99"/>
      <c r="J66" s="59"/>
      <c r="K66" s="99"/>
      <c r="L66" s="59"/>
      <c r="M66" s="99"/>
      <c r="N66" s="59"/>
      <c r="O66" s="59"/>
      <c r="Q66" s="111"/>
    </row>
    <row r="67" spans="1:17" ht="12.75">
      <c r="A67" s="112">
        <v>51</v>
      </c>
      <c r="B67" s="87" t="s">
        <v>137</v>
      </c>
      <c r="C67" s="85" t="s">
        <v>98</v>
      </c>
      <c r="D67" s="88">
        <v>2</v>
      </c>
      <c r="E67" s="100"/>
      <c r="F67" s="81"/>
      <c r="G67" s="101"/>
      <c r="H67" s="71"/>
      <c r="I67" s="99"/>
      <c r="J67" s="59"/>
      <c r="K67" s="99"/>
      <c r="L67" s="59"/>
      <c r="M67" s="99"/>
      <c r="N67" s="59"/>
      <c r="O67" s="59"/>
      <c r="Q67" s="111"/>
    </row>
    <row r="68" spans="1:17" ht="12.75">
      <c r="A68" s="112">
        <v>52</v>
      </c>
      <c r="B68" s="87" t="s">
        <v>232</v>
      </c>
      <c r="C68" s="85" t="s">
        <v>35</v>
      </c>
      <c r="D68" s="88">
        <v>1</v>
      </c>
      <c r="E68" s="104"/>
      <c r="F68" s="102"/>
      <c r="G68" s="105"/>
      <c r="H68" s="71"/>
      <c r="I68" s="99"/>
      <c r="J68" s="59"/>
      <c r="K68" s="99"/>
      <c r="L68" s="59"/>
      <c r="M68" s="99"/>
      <c r="N68" s="59"/>
      <c r="O68" s="59"/>
      <c r="Q68" s="111"/>
    </row>
    <row r="69" spans="1:17" ht="25.5">
      <c r="A69" s="112">
        <v>53</v>
      </c>
      <c r="B69" s="87" t="s">
        <v>230</v>
      </c>
      <c r="C69" s="85" t="s">
        <v>35</v>
      </c>
      <c r="D69" s="88">
        <v>1</v>
      </c>
      <c r="E69" s="104"/>
      <c r="F69" s="102"/>
      <c r="G69" s="105"/>
      <c r="H69" s="71"/>
      <c r="I69" s="72"/>
      <c r="J69" s="59"/>
      <c r="K69" s="99"/>
      <c r="L69" s="59"/>
      <c r="M69" s="99"/>
      <c r="N69" s="59"/>
      <c r="O69" s="59"/>
      <c r="Q69" s="168"/>
    </row>
    <row r="70" spans="1:17" ht="25.5">
      <c r="A70" s="112">
        <v>54</v>
      </c>
      <c r="B70" s="87" t="s">
        <v>226</v>
      </c>
      <c r="C70" s="85" t="s">
        <v>35</v>
      </c>
      <c r="D70" s="88">
        <v>1</v>
      </c>
      <c r="E70" s="104"/>
      <c r="F70" s="102"/>
      <c r="G70" s="105"/>
      <c r="H70" s="71"/>
      <c r="I70" s="72"/>
      <c r="J70" s="59"/>
      <c r="K70" s="99"/>
      <c r="L70" s="59"/>
      <c r="M70" s="99"/>
      <c r="N70" s="59"/>
      <c r="O70" s="59"/>
      <c r="Q70" s="168"/>
    </row>
    <row r="71" spans="1:17" ht="25.5">
      <c r="A71" s="112">
        <v>55</v>
      </c>
      <c r="B71" s="87" t="s">
        <v>140</v>
      </c>
      <c r="C71" s="85" t="s">
        <v>35</v>
      </c>
      <c r="D71" s="88">
        <v>1</v>
      </c>
      <c r="E71" s="104"/>
      <c r="F71" s="102"/>
      <c r="G71" s="105"/>
      <c r="H71" s="71"/>
      <c r="I71" s="72"/>
      <c r="J71" s="59"/>
      <c r="K71" s="99"/>
      <c r="L71" s="59"/>
      <c r="M71" s="99"/>
      <c r="N71" s="59"/>
      <c r="O71" s="59"/>
      <c r="Q71" s="168"/>
    </row>
    <row r="72" spans="1:17" ht="25.5">
      <c r="A72" s="112">
        <v>56</v>
      </c>
      <c r="B72" s="87" t="s">
        <v>197</v>
      </c>
      <c r="C72" s="85" t="s">
        <v>35</v>
      </c>
      <c r="D72" s="88">
        <v>1</v>
      </c>
      <c r="E72" s="104"/>
      <c r="F72" s="102"/>
      <c r="G72" s="105"/>
      <c r="H72" s="71"/>
      <c r="I72" s="72"/>
      <c r="J72" s="59"/>
      <c r="K72" s="99"/>
      <c r="L72" s="59"/>
      <c r="M72" s="99"/>
      <c r="N72" s="59"/>
      <c r="O72" s="59"/>
      <c r="Q72" s="168"/>
    </row>
    <row r="73" spans="1:17" ht="12.75">
      <c r="A73" s="112">
        <v>57</v>
      </c>
      <c r="B73" s="87" t="s">
        <v>42</v>
      </c>
      <c r="C73" s="85" t="s">
        <v>46</v>
      </c>
      <c r="D73" s="88">
        <v>2</v>
      </c>
      <c r="E73" s="70"/>
      <c r="F73" s="102"/>
      <c r="G73" s="72"/>
      <c r="H73" s="71"/>
      <c r="I73" s="72"/>
      <c r="J73" s="59"/>
      <c r="K73" s="99"/>
      <c r="L73" s="59"/>
      <c r="M73" s="99"/>
      <c r="N73" s="59"/>
      <c r="O73" s="59"/>
      <c r="Q73" s="168"/>
    </row>
    <row r="74" spans="1:17" ht="12.75">
      <c r="A74" s="95"/>
      <c r="B74" s="96" t="s">
        <v>233</v>
      </c>
      <c r="C74" s="95"/>
      <c r="D74" s="95"/>
      <c r="E74" s="32"/>
      <c r="F74" s="83"/>
      <c r="G74" s="33"/>
      <c r="H74" s="84"/>
      <c r="I74" s="33"/>
      <c r="J74" s="84"/>
      <c r="K74" s="99"/>
      <c r="L74" s="59"/>
      <c r="M74" s="99"/>
      <c r="N74" s="59"/>
      <c r="O74" s="59"/>
      <c r="Q74" s="111"/>
    </row>
    <row r="75" spans="1:17" ht="12.75">
      <c r="A75" s="112">
        <v>58</v>
      </c>
      <c r="B75" s="87" t="s">
        <v>217</v>
      </c>
      <c r="C75" s="85" t="s">
        <v>46</v>
      </c>
      <c r="D75" s="88">
        <v>5</v>
      </c>
      <c r="E75" s="100"/>
      <c r="F75" s="81"/>
      <c r="G75" s="101"/>
      <c r="H75" s="71"/>
      <c r="I75" s="99"/>
      <c r="J75" s="59"/>
      <c r="K75" s="99"/>
      <c r="L75" s="59"/>
      <c r="M75" s="99"/>
      <c r="N75" s="59"/>
      <c r="O75" s="59"/>
      <c r="Q75" s="111"/>
    </row>
    <row r="76" spans="1:15" s="82" customFormat="1" ht="12.75">
      <c r="A76" s="140">
        <v>59</v>
      </c>
      <c r="B76" s="141" t="s">
        <v>223</v>
      </c>
      <c r="C76" s="142" t="s">
        <v>46</v>
      </c>
      <c r="D76" s="155">
        <v>2</v>
      </c>
      <c r="E76" s="100"/>
      <c r="F76" s="81"/>
      <c r="G76" s="101"/>
      <c r="H76" s="71"/>
      <c r="I76" s="99"/>
      <c r="J76" s="59"/>
      <c r="K76" s="99"/>
      <c r="L76" s="59"/>
      <c r="M76" s="99"/>
      <c r="N76" s="59"/>
      <c r="O76" s="59"/>
    </row>
    <row r="77" spans="1:17" ht="12.75">
      <c r="A77" s="112">
        <v>60</v>
      </c>
      <c r="B77" s="87" t="s">
        <v>218</v>
      </c>
      <c r="C77" s="85" t="s">
        <v>46</v>
      </c>
      <c r="D77" s="88">
        <v>5</v>
      </c>
      <c r="E77" s="100"/>
      <c r="F77" s="81"/>
      <c r="G77" s="101"/>
      <c r="H77" s="71"/>
      <c r="I77" s="99"/>
      <c r="J77" s="59"/>
      <c r="K77" s="99"/>
      <c r="L77" s="59"/>
      <c r="M77" s="99"/>
      <c r="N77" s="59"/>
      <c r="O77" s="59"/>
      <c r="Q77" s="111"/>
    </row>
    <row r="78" spans="1:17" ht="25.5">
      <c r="A78" s="140">
        <v>61</v>
      </c>
      <c r="B78" s="87" t="s">
        <v>219</v>
      </c>
      <c r="C78" s="85" t="s">
        <v>35</v>
      </c>
      <c r="D78" s="88">
        <v>5</v>
      </c>
      <c r="E78" s="100"/>
      <c r="F78" s="81"/>
      <c r="G78" s="101"/>
      <c r="H78" s="71"/>
      <c r="I78" s="99"/>
      <c r="J78" s="59"/>
      <c r="K78" s="99"/>
      <c r="L78" s="59"/>
      <c r="M78" s="99"/>
      <c r="N78" s="59"/>
      <c r="O78" s="59"/>
      <c r="Q78" s="111"/>
    </row>
    <row r="79" spans="1:17" ht="25.5">
      <c r="A79" s="112">
        <v>62</v>
      </c>
      <c r="B79" s="87" t="s">
        <v>201</v>
      </c>
      <c r="C79" s="85" t="s">
        <v>35</v>
      </c>
      <c r="D79" s="88">
        <v>5</v>
      </c>
      <c r="E79" s="100"/>
      <c r="F79" s="81"/>
      <c r="G79" s="101"/>
      <c r="H79" s="71"/>
      <c r="I79" s="99"/>
      <c r="J79" s="59"/>
      <c r="K79" s="99"/>
      <c r="L79" s="59"/>
      <c r="M79" s="99"/>
      <c r="N79" s="59"/>
      <c r="O79" s="59"/>
      <c r="Q79" s="111"/>
    </row>
    <row r="80" spans="1:17" ht="12.75">
      <c r="A80" s="140">
        <v>63</v>
      </c>
      <c r="B80" s="87" t="s">
        <v>42</v>
      </c>
      <c r="C80" s="85" t="s">
        <v>46</v>
      </c>
      <c r="D80" s="88">
        <v>7</v>
      </c>
      <c r="E80" s="98"/>
      <c r="F80" s="81"/>
      <c r="G80" s="99"/>
      <c r="H80" s="71"/>
      <c r="I80" s="99"/>
      <c r="J80" s="59"/>
      <c r="K80" s="99"/>
      <c r="L80" s="59"/>
      <c r="M80" s="99"/>
      <c r="N80" s="59"/>
      <c r="O80" s="59"/>
      <c r="Q80" s="111"/>
    </row>
    <row r="81" spans="1:17" ht="12.75">
      <c r="A81" s="95"/>
      <c r="B81" s="95" t="s">
        <v>239</v>
      </c>
      <c r="C81" s="95"/>
      <c r="D81" s="95"/>
      <c r="E81" s="32"/>
      <c r="F81" s="83"/>
      <c r="G81" s="33"/>
      <c r="H81" s="84"/>
      <c r="I81" s="33"/>
      <c r="J81" s="84"/>
      <c r="K81" s="99"/>
      <c r="L81" s="59"/>
      <c r="M81" s="99"/>
      <c r="N81" s="59"/>
      <c r="O81" s="59"/>
      <c r="Q81" s="111"/>
    </row>
    <row r="82" spans="1:17" ht="12.75">
      <c r="A82" s="112">
        <v>64</v>
      </c>
      <c r="B82" s="87" t="s">
        <v>217</v>
      </c>
      <c r="C82" s="85" t="s">
        <v>46</v>
      </c>
      <c r="D82" s="88">
        <v>2</v>
      </c>
      <c r="E82" s="100"/>
      <c r="F82" s="81"/>
      <c r="G82" s="101"/>
      <c r="H82" s="71"/>
      <c r="I82" s="99"/>
      <c r="J82" s="59"/>
      <c r="K82" s="99"/>
      <c r="L82" s="59"/>
      <c r="M82" s="99"/>
      <c r="N82" s="59"/>
      <c r="O82" s="59"/>
      <c r="Q82" s="111"/>
    </row>
    <row r="83" spans="1:17" ht="12.75">
      <c r="A83" s="112">
        <v>65</v>
      </c>
      <c r="B83" s="87" t="s">
        <v>234</v>
      </c>
      <c r="C83" s="85" t="s">
        <v>46</v>
      </c>
      <c r="D83" s="88">
        <v>2</v>
      </c>
      <c r="E83" s="100"/>
      <c r="F83" s="81"/>
      <c r="G83" s="101"/>
      <c r="H83" s="71"/>
      <c r="I83" s="99"/>
      <c r="J83" s="59"/>
      <c r="K83" s="99"/>
      <c r="L83" s="59"/>
      <c r="M83" s="99"/>
      <c r="N83" s="59"/>
      <c r="O83" s="59"/>
      <c r="Q83" s="111"/>
    </row>
    <row r="84" spans="1:17" ht="12.75">
      <c r="A84" s="112">
        <v>66</v>
      </c>
      <c r="B84" s="87" t="s">
        <v>146</v>
      </c>
      <c r="C84" s="85" t="s">
        <v>46</v>
      </c>
      <c r="D84" s="88">
        <v>1</v>
      </c>
      <c r="E84" s="100"/>
      <c r="F84" s="102"/>
      <c r="G84" s="101"/>
      <c r="H84" s="71"/>
      <c r="I84" s="99"/>
      <c r="J84" s="59"/>
      <c r="K84" s="99"/>
      <c r="L84" s="59"/>
      <c r="M84" s="99"/>
      <c r="N84" s="59"/>
      <c r="O84" s="59"/>
      <c r="Q84" s="168"/>
    </row>
    <row r="85" spans="1:17" ht="12.75">
      <c r="A85" s="112">
        <v>67</v>
      </c>
      <c r="B85" s="87" t="s">
        <v>218</v>
      </c>
      <c r="C85" s="85" t="s">
        <v>46</v>
      </c>
      <c r="D85" s="88">
        <v>2</v>
      </c>
      <c r="E85" s="100"/>
      <c r="F85" s="81"/>
      <c r="G85" s="101"/>
      <c r="H85" s="71"/>
      <c r="I85" s="99"/>
      <c r="J85" s="59"/>
      <c r="K85" s="99"/>
      <c r="L85" s="59"/>
      <c r="M85" s="99"/>
      <c r="N85" s="59"/>
      <c r="O85" s="59"/>
      <c r="Q85" s="111"/>
    </row>
    <row r="86" spans="1:17" ht="12.75">
      <c r="A86" s="112">
        <v>68</v>
      </c>
      <c r="B86" s="87" t="s">
        <v>236</v>
      </c>
      <c r="C86" s="85" t="s">
        <v>98</v>
      </c>
      <c r="D86" s="88">
        <v>2</v>
      </c>
      <c r="E86" s="100"/>
      <c r="F86" s="81"/>
      <c r="G86" s="101"/>
      <c r="H86" s="71"/>
      <c r="I86" s="99"/>
      <c r="J86" s="59"/>
      <c r="K86" s="99"/>
      <c r="L86" s="59"/>
      <c r="M86" s="99"/>
      <c r="N86" s="59"/>
      <c r="O86" s="59"/>
      <c r="Q86" s="111"/>
    </row>
    <row r="87" spans="1:17" ht="12.75">
      <c r="A87" s="112">
        <v>69</v>
      </c>
      <c r="B87" s="87" t="s">
        <v>237</v>
      </c>
      <c r="C87" s="85" t="s">
        <v>98</v>
      </c>
      <c r="D87" s="88">
        <v>1</v>
      </c>
      <c r="E87" s="100"/>
      <c r="F87" s="81"/>
      <c r="G87" s="101"/>
      <c r="H87" s="71"/>
      <c r="I87" s="99"/>
      <c r="J87" s="59"/>
      <c r="K87" s="99"/>
      <c r="L87" s="59"/>
      <c r="M87" s="99"/>
      <c r="N87" s="59"/>
      <c r="O87" s="59"/>
      <c r="Q87" s="111"/>
    </row>
    <row r="88" spans="1:17" ht="12.75">
      <c r="A88" s="112">
        <v>70</v>
      </c>
      <c r="B88" s="87" t="s">
        <v>240</v>
      </c>
      <c r="C88" s="85" t="s">
        <v>35</v>
      </c>
      <c r="D88" s="88">
        <v>1</v>
      </c>
      <c r="E88" s="104"/>
      <c r="F88" s="102"/>
      <c r="G88" s="105"/>
      <c r="H88" s="71"/>
      <c r="I88" s="99"/>
      <c r="J88" s="59"/>
      <c r="K88" s="99"/>
      <c r="L88" s="59"/>
      <c r="M88" s="99"/>
      <c r="N88" s="59"/>
      <c r="O88" s="59"/>
      <c r="Q88" s="111"/>
    </row>
    <row r="89" spans="1:17" ht="25.5">
      <c r="A89" s="112">
        <v>71</v>
      </c>
      <c r="B89" s="87" t="s">
        <v>222</v>
      </c>
      <c r="C89" s="85" t="s">
        <v>35</v>
      </c>
      <c r="D89" s="88">
        <v>1</v>
      </c>
      <c r="E89" s="100"/>
      <c r="F89" s="81"/>
      <c r="G89" s="101"/>
      <c r="H89" s="71"/>
      <c r="I89" s="99"/>
      <c r="J89" s="59"/>
      <c r="K89" s="99"/>
      <c r="L89" s="59"/>
      <c r="M89" s="99"/>
      <c r="N89" s="59"/>
      <c r="O89" s="59"/>
      <c r="Q89" s="111"/>
    </row>
    <row r="90" spans="1:17" ht="25.5">
      <c r="A90" s="112">
        <v>72</v>
      </c>
      <c r="B90" s="87" t="s">
        <v>219</v>
      </c>
      <c r="C90" s="85" t="s">
        <v>35</v>
      </c>
      <c r="D90" s="88">
        <v>1</v>
      </c>
      <c r="E90" s="100"/>
      <c r="F90" s="81"/>
      <c r="G90" s="101"/>
      <c r="H90" s="71"/>
      <c r="I90" s="99"/>
      <c r="J90" s="59"/>
      <c r="K90" s="99"/>
      <c r="L90" s="59"/>
      <c r="M90" s="99"/>
      <c r="N90" s="59"/>
      <c r="O90" s="59"/>
      <c r="Q90" s="111"/>
    </row>
    <row r="91" spans="1:17" ht="25.5">
      <c r="A91" s="112">
        <v>73</v>
      </c>
      <c r="B91" s="87" t="s">
        <v>241</v>
      </c>
      <c r="C91" s="85" t="s">
        <v>35</v>
      </c>
      <c r="D91" s="88">
        <v>2</v>
      </c>
      <c r="E91" s="100"/>
      <c r="F91" s="81"/>
      <c r="G91" s="101"/>
      <c r="H91" s="71"/>
      <c r="I91" s="99"/>
      <c r="J91" s="59"/>
      <c r="K91" s="99"/>
      <c r="L91" s="59"/>
      <c r="M91" s="99"/>
      <c r="N91" s="59"/>
      <c r="O91" s="59"/>
      <c r="Q91" s="111"/>
    </row>
    <row r="92" spans="1:17" ht="25.5">
      <c r="A92" s="112">
        <v>74</v>
      </c>
      <c r="B92" s="87" t="s">
        <v>238</v>
      </c>
      <c r="C92" s="85" t="s">
        <v>35</v>
      </c>
      <c r="D92" s="88">
        <v>1</v>
      </c>
      <c r="E92" s="100"/>
      <c r="F92" s="81"/>
      <c r="G92" s="101"/>
      <c r="H92" s="71"/>
      <c r="I92" s="99"/>
      <c r="J92" s="59"/>
      <c r="K92" s="99"/>
      <c r="L92" s="59"/>
      <c r="M92" s="99"/>
      <c r="N92" s="59"/>
      <c r="O92" s="59"/>
      <c r="Q92" s="111"/>
    </row>
    <row r="93" spans="1:15" s="82" customFormat="1" ht="12.75">
      <c r="A93" s="112">
        <v>75</v>
      </c>
      <c r="B93" s="141" t="s">
        <v>235</v>
      </c>
      <c r="C93" s="142" t="s">
        <v>46</v>
      </c>
      <c r="D93" s="155">
        <v>1</v>
      </c>
      <c r="E93" s="100"/>
      <c r="F93" s="81"/>
      <c r="G93" s="101"/>
      <c r="H93" s="71"/>
      <c r="I93" s="99"/>
      <c r="J93" s="59"/>
      <c r="K93" s="99"/>
      <c r="L93" s="59"/>
      <c r="M93" s="99"/>
      <c r="N93" s="59"/>
      <c r="O93" s="59"/>
    </row>
    <row r="94" spans="1:15" s="199" customFormat="1" ht="12.75">
      <c r="A94" s="112" t="s">
        <v>440</v>
      </c>
      <c r="B94" s="200" t="s">
        <v>188</v>
      </c>
      <c r="C94" s="201" t="s">
        <v>46</v>
      </c>
      <c r="D94" s="88"/>
      <c r="E94" s="193"/>
      <c r="F94" s="194"/>
      <c r="G94" s="195"/>
      <c r="H94" s="196"/>
      <c r="I94" s="197"/>
      <c r="J94" s="198"/>
      <c r="K94" s="197"/>
      <c r="L94" s="198"/>
      <c r="M94" s="197"/>
      <c r="N94" s="198"/>
      <c r="O94" s="198"/>
    </row>
    <row r="95" spans="1:17" ht="25.5">
      <c r="A95" s="112">
        <v>76</v>
      </c>
      <c r="B95" s="87" t="s">
        <v>201</v>
      </c>
      <c r="C95" s="85" t="s">
        <v>35</v>
      </c>
      <c r="D95" s="88">
        <v>1</v>
      </c>
      <c r="E95" s="100"/>
      <c r="F95" s="81"/>
      <c r="G95" s="101"/>
      <c r="H95" s="71"/>
      <c r="I95" s="99"/>
      <c r="J95" s="59"/>
      <c r="K95" s="99"/>
      <c r="L95" s="59"/>
      <c r="M95" s="99"/>
      <c r="N95" s="59"/>
      <c r="O95" s="59"/>
      <c r="Q95" s="111"/>
    </row>
    <row r="96" spans="1:17" ht="25.5">
      <c r="A96" s="112">
        <v>77</v>
      </c>
      <c r="B96" s="87" t="s">
        <v>189</v>
      </c>
      <c r="C96" s="85" t="s">
        <v>35</v>
      </c>
      <c r="D96" s="88">
        <v>1</v>
      </c>
      <c r="E96" s="100"/>
      <c r="F96" s="81"/>
      <c r="G96" s="101"/>
      <c r="H96" s="71"/>
      <c r="I96" s="99"/>
      <c r="J96" s="59"/>
      <c r="K96" s="99"/>
      <c r="L96" s="59"/>
      <c r="M96" s="99"/>
      <c r="N96" s="59"/>
      <c r="O96" s="59"/>
      <c r="Q96" s="111"/>
    </row>
    <row r="97" spans="1:17" ht="25.5">
      <c r="A97" s="112">
        <v>78</v>
      </c>
      <c r="B97" s="87" t="s">
        <v>242</v>
      </c>
      <c r="C97" s="85" t="s">
        <v>35</v>
      </c>
      <c r="D97" s="88">
        <v>2</v>
      </c>
      <c r="E97" s="100"/>
      <c r="F97" s="81"/>
      <c r="G97" s="101"/>
      <c r="H97" s="71"/>
      <c r="I97" s="99"/>
      <c r="J97" s="59"/>
      <c r="K97" s="99"/>
      <c r="L97" s="59"/>
      <c r="M97" s="99"/>
      <c r="N97" s="59"/>
      <c r="O97" s="59"/>
      <c r="Q97" s="111"/>
    </row>
    <row r="98" spans="1:17" ht="25.5">
      <c r="A98" s="112">
        <v>79</v>
      </c>
      <c r="B98" s="87" t="s">
        <v>151</v>
      </c>
      <c r="C98" s="85" t="s">
        <v>35</v>
      </c>
      <c r="D98" s="88">
        <v>1</v>
      </c>
      <c r="E98" s="100"/>
      <c r="F98" s="81"/>
      <c r="G98" s="101"/>
      <c r="H98" s="71"/>
      <c r="I98" s="99"/>
      <c r="J98" s="59"/>
      <c r="K98" s="99"/>
      <c r="L98" s="59"/>
      <c r="M98" s="99"/>
      <c r="N98" s="59"/>
      <c r="O98" s="59"/>
      <c r="Q98" s="111"/>
    </row>
    <row r="99" spans="1:15" s="82" customFormat="1" ht="12.75">
      <c r="A99" s="112">
        <v>80</v>
      </c>
      <c r="B99" s="141" t="s">
        <v>177</v>
      </c>
      <c r="C99" s="142" t="s">
        <v>46</v>
      </c>
      <c r="D99" s="155">
        <v>1</v>
      </c>
      <c r="E99" s="100"/>
      <c r="F99" s="81"/>
      <c r="G99" s="101"/>
      <c r="H99" s="71"/>
      <c r="I99" s="99"/>
      <c r="J99" s="59"/>
      <c r="K99" s="99"/>
      <c r="L99" s="59"/>
      <c r="M99" s="99"/>
      <c r="N99" s="59"/>
      <c r="O99" s="59"/>
    </row>
    <row r="100" spans="1:15" s="82" customFormat="1" ht="12.75">
      <c r="A100" s="112">
        <v>81</v>
      </c>
      <c r="B100" s="141" t="s">
        <v>176</v>
      </c>
      <c r="C100" s="142" t="s">
        <v>46</v>
      </c>
      <c r="D100" s="155">
        <v>1</v>
      </c>
      <c r="E100" s="100"/>
      <c r="F100" s="81"/>
      <c r="G100" s="101"/>
      <c r="H100" s="71"/>
      <c r="I100" s="99"/>
      <c r="J100" s="59"/>
      <c r="K100" s="99"/>
      <c r="L100" s="59"/>
      <c r="M100" s="99"/>
      <c r="N100" s="59"/>
      <c r="O100" s="59"/>
    </row>
    <row r="101" spans="1:17" ht="12.75">
      <c r="A101" s="112">
        <v>82</v>
      </c>
      <c r="B101" s="87" t="s">
        <v>42</v>
      </c>
      <c r="C101" s="85" t="s">
        <v>46</v>
      </c>
      <c r="D101" s="88">
        <v>7</v>
      </c>
      <c r="E101" s="98"/>
      <c r="F101" s="81"/>
      <c r="G101" s="99"/>
      <c r="H101" s="71"/>
      <c r="I101" s="99"/>
      <c r="J101" s="59"/>
      <c r="K101" s="99"/>
      <c r="L101" s="59"/>
      <c r="M101" s="99"/>
      <c r="N101" s="59"/>
      <c r="O101" s="59"/>
      <c r="Q101" s="111"/>
    </row>
    <row r="102" spans="1:17" ht="25.5">
      <c r="A102" s="95"/>
      <c r="B102" s="97" t="s">
        <v>120</v>
      </c>
      <c r="C102" s="95"/>
      <c r="D102" s="95"/>
      <c r="E102" s="32"/>
      <c r="F102" s="83"/>
      <c r="G102" s="33"/>
      <c r="H102" s="84"/>
      <c r="I102" s="33"/>
      <c r="J102" s="84"/>
      <c r="K102" s="99"/>
      <c r="L102" s="59"/>
      <c r="M102" s="99"/>
      <c r="N102" s="59"/>
      <c r="O102" s="59"/>
      <c r="Q102" s="111"/>
    </row>
    <row r="103" spans="1:17" ht="178.5">
      <c r="A103" s="112">
        <v>83</v>
      </c>
      <c r="B103" s="87" t="s">
        <v>72</v>
      </c>
      <c r="C103" s="85" t="s">
        <v>44</v>
      </c>
      <c r="D103" s="90">
        <v>2380.9139999999993</v>
      </c>
      <c r="E103" s="98"/>
      <c r="F103" s="81"/>
      <c r="G103" s="99"/>
      <c r="H103" s="59"/>
      <c r="I103" s="99"/>
      <c r="J103" s="59"/>
      <c r="K103" s="99"/>
      <c r="L103" s="59"/>
      <c r="M103" s="99"/>
      <c r="N103" s="59"/>
      <c r="O103" s="59"/>
      <c r="Q103" s="111"/>
    </row>
    <row r="104" spans="1:17" ht="38.25">
      <c r="A104" s="112">
        <v>84</v>
      </c>
      <c r="B104" s="87" t="s">
        <v>243</v>
      </c>
      <c r="C104" s="85" t="s">
        <v>44</v>
      </c>
      <c r="D104" s="90">
        <v>198.40949999999995</v>
      </c>
      <c r="E104" s="100"/>
      <c r="F104" s="81"/>
      <c r="G104" s="101"/>
      <c r="H104" s="59"/>
      <c r="I104" s="99"/>
      <c r="J104" s="59"/>
      <c r="K104" s="99"/>
      <c r="L104" s="59"/>
      <c r="M104" s="99"/>
      <c r="N104" s="59"/>
      <c r="O104" s="59"/>
      <c r="Q104" s="111"/>
    </row>
    <row r="105" spans="1:17" ht="38.25">
      <c r="A105" s="112">
        <v>85</v>
      </c>
      <c r="B105" s="87" t="s">
        <v>66</v>
      </c>
      <c r="C105" s="85" t="s">
        <v>44</v>
      </c>
      <c r="D105" s="90">
        <v>264.54599999999994</v>
      </c>
      <c r="E105" s="100"/>
      <c r="F105" s="81"/>
      <c r="G105" s="101"/>
      <c r="H105" s="59"/>
      <c r="I105" s="99"/>
      <c r="J105" s="59"/>
      <c r="K105" s="99"/>
      <c r="L105" s="59"/>
      <c r="M105" s="99"/>
      <c r="N105" s="59"/>
      <c r="O105" s="59"/>
      <c r="Q105" s="111"/>
    </row>
    <row r="106" spans="1:17" ht="38.25">
      <c r="A106" s="112">
        <v>86</v>
      </c>
      <c r="B106" s="87" t="s">
        <v>122</v>
      </c>
      <c r="C106" s="85" t="s">
        <v>45</v>
      </c>
      <c r="D106" s="90">
        <v>91.35</v>
      </c>
      <c r="E106" s="70"/>
      <c r="F106" s="81"/>
      <c r="G106" s="72"/>
      <c r="H106" s="71"/>
      <c r="I106" s="72"/>
      <c r="J106" s="71"/>
      <c r="K106" s="99"/>
      <c r="L106" s="59"/>
      <c r="M106" s="99"/>
      <c r="N106" s="59"/>
      <c r="O106" s="59"/>
      <c r="Q106" s="111"/>
    </row>
    <row r="107" spans="1:15" s="73" customFormat="1" ht="14.25">
      <c r="A107" s="112">
        <v>87</v>
      </c>
      <c r="B107" s="158" t="s">
        <v>68</v>
      </c>
      <c r="C107" s="159" t="s">
        <v>45</v>
      </c>
      <c r="D107" s="160">
        <f>D106</f>
        <v>91.35</v>
      </c>
      <c r="E107" s="98"/>
      <c r="F107" s="71"/>
      <c r="G107" s="99"/>
      <c r="H107" s="59"/>
      <c r="I107" s="99"/>
      <c r="J107" s="59"/>
      <c r="K107" s="99"/>
      <c r="L107" s="59"/>
      <c r="M107" s="99"/>
      <c r="N107" s="59"/>
      <c r="O107" s="59"/>
    </row>
    <row r="108" spans="1:15" s="82" customFormat="1" ht="14.25">
      <c r="A108" s="112">
        <v>88</v>
      </c>
      <c r="B108" s="162" t="s">
        <v>61</v>
      </c>
      <c r="C108" s="85" t="s">
        <v>45</v>
      </c>
      <c r="D108" s="154">
        <f>D106</f>
        <v>91.35</v>
      </c>
      <c r="E108" s="70"/>
      <c r="F108" s="81"/>
      <c r="G108" s="72"/>
      <c r="H108" s="71"/>
      <c r="I108" s="72"/>
      <c r="J108" s="71"/>
      <c r="K108" s="72"/>
      <c r="L108" s="71"/>
      <c r="M108" s="72"/>
      <c r="N108" s="71"/>
      <c r="O108" s="71"/>
    </row>
    <row r="109" spans="1:15" s="82" customFormat="1" ht="14.25">
      <c r="A109" s="112">
        <v>89</v>
      </c>
      <c r="B109" s="87" t="s">
        <v>64</v>
      </c>
      <c r="C109" s="85" t="s">
        <v>44</v>
      </c>
      <c r="D109" s="154">
        <f>D108*0.15</f>
        <v>13.702499999999999</v>
      </c>
      <c r="E109" s="70"/>
      <c r="F109" s="81"/>
      <c r="G109" s="72"/>
      <c r="H109" s="71"/>
      <c r="I109" s="72"/>
      <c r="J109" s="71"/>
      <c r="K109" s="72"/>
      <c r="L109" s="71"/>
      <c r="M109" s="72"/>
      <c r="N109" s="71"/>
      <c r="O109" s="71"/>
    </row>
    <row r="110" spans="1:17" s="73" customFormat="1" ht="51">
      <c r="A110" s="112">
        <v>90</v>
      </c>
      <c r="B110" s="87" t="s">
        <v>109</v>
      </c>
      <c r="C110" s="109" t="s">
        <v>48</v>
      </c>
      <c r="D110" s="110">
        <v>10.15</v>
      </c>
      <c r="E110" s="98"/>
      <c r="F110" s="81"/>
      <c r="G110" s="99"/>
      <c r="H110" s="71"/>
      <c r="I110" s="99"/>
      <c r="J110" s="71"/>
      <c r="K110" s="99"/>
      <c r="L110" s="59"/>
      <c r="M110" s="99"/>
      <c r="N110" s="59"/>
      <c r="O110" s="59"/>
      <c r="Q110" s="111"/>
    </row>
    <row r="111" spans="1:15" s="73" customFormat="1" ht="14.25">
      <c r="A111" s="79" t="s">
        <v>244</v>
      </c>
      <c r="B111" s="156" t="s">
        <v>210</v>
      </c>
      <c r="C111" s="109" t="s">
        <v>48</v>
      </c>
      <c r="D111" s="110">
        <f>D110</f>
        <v>10.15</v>
      </c>
      <c r="E111" s="70"/>
      <c r="F111" s="71"/>
      <c r="G111" s="72"/>
      <c r="H111" s="71"/>
      <c r="I111" s="72"/>
      <c r="J111" s="71"/>
      <c r="K111" s="72"/>
      <c r="L111" s="71"/>
      <c r="M111" s="99"/>
      <c r="N111" s="71"/>
      <c r="O111" s="71"/>
    </row>
    <row r="112" spans="1:15" s="73" customFormat="1" ht="25.5">
      <c r="A112" s="79" t="s">
        <v>245</v>
      </c>
      <c r="B112" s="87" t="s">
        <v>62</v>
      </c>
      <c r="C112" s="112" t="s">
        <v>44</v>
      </c>
      <c r="D112" s="90">
        <f>D110*0.3</f>
        <v>3.045</v>
      </c>
      <c r="E112" s="98"/>
      <c r="F112" s="59"/>
      <c r="G112" s="99"/>
      <c r="H112" s="59"/>
      <c r="I112" s="99"/>
      <c r="J112" s="59"/>
      <c r="K112" s="99"/>
      <c r="L112" s="59"/>
      <c r="M112" s="149"/>
      <c r="N112" s="59"/>
      <c r="O112" s="59"/>
    </row>
    <row r="113" spans="1:15" s="82" customFormat="1" ht="25.5">
      <c r="A113" s="79" t="s">
        <v>246</v>
      </c>
      <c r="B113" s="151" t="s">
        <v>63</v>
      </c>
      <c r="C113" s="152" t="s">
        <v>57</v>
      </c>
      <c r="D113" s="150">
        <f>D110*0.2</f>
        <v>2.0300000000000002</v>
      </c>
      <c r="E113" s="98"/>
      <c r="F113" s="59"/>
      <c r="G113" s="99"/>
      <c r="H113" s="59"/>
      <c r="I113" s="99"/>
      <c r="J113" s="59"/>
      <c r="K113" s="99"/>
      <c r="L113" s="59"/>
      <c r="M113" s="99"/>
      <c r="N113" s="59"/>
      <c r="O113" s="59"/>
    </row>
    <row r="114" spans="1:15" s="82" customFormat="1" ht="25.5">
      <c r="A114" s="79" t="s">
        <v>247</v>
      </c>
      <c r="B114" s="151" t="s">
        <v>73</v>
      </c>
      <c r="C114" s="152" t="s">
        <v>57</v>
      </c>
      <c r="D114" s="180">
        <f>D110*0.1</f>
        <v>1.0150000000000001</v>
      </c>
      <c r="E114" s="98"/>
      <c r="F114" s="59"/>
      <c r="G114" s="99"/>
      <c r="H114" s="59"/>
      <c r="I114" s="99"/>
      <c r="J114" s="59"/>
      <c r="K114" s="99"/>
      <c r="L114" s="59"/>
      <c r="M114" s="99"/>
      <c r="N114" s="59"/>
      <c r="O114" s="59"/>
    </row>
    <row r="115" spans="1:17" ht="51">
      <c r="A115" s="112">
        <v>91</v>
      </c>
      <c r="B115" s="87" t="s">
        <v>154</v>
      </c>
      <c r="C115" s="85" t="s">
        <v>45</v>
      </c>
      <c r="D115" s="90">
        <v>870.6</v>
      </c>
      <c r="E115" s="70"/>
      <c r="F115" s="81"/>
      <c r="G115" s="72"/>
      <c r="H115" s="71"/>
      <c r="I115" s="72"/>
      <c r="J115" s="71"/>
      <c r="K115" s="99"/>
      <c r="L115" s="59"/>
      <c r="M115" s="99"/>
      <c r="N115" s="59"/>
      <c r="O115" s="59"/>
      <c r="Q115" s="111"/>
    </row>
    <row r="116" spans="1:15" s="82" customFormat="1" ht="14.25">
      <c r="A116" s="140" t="s">
        <v>287</v>
      </c>
      <c r="B116" s="156" t="s">
        <v>67</v>
      </c>
      <c r="C116" s="109" t="s">
        <v>48</v>
      </c>
      <c r="D116" s="157">
        <v>870.6</v>
      </c>
      <c r="E116" s="70"/>
      <c r="F116" s="71"/>
      <c r="G116" s="99"/>
      <c r="H116" s="71"/>
      <c r="I116" s="72"/>
      <c r="J116" s="59"/>
      <c r="K116" s="99"/>
      <c r="L116" s="59"/>
      <c r="M116" s="99"/>
      <c r="N116" s="59"/>
      <c r="O116" s="59"/>
    </row>
    <row r="117" spans="1:15" s="73" customFormat="1" ht="25.5">
      <c r="A117" s="140" t="s">
        <v>288</v>
      </c>
      <c r="B117" s="87" t="s">
        <v>56</v>
      </c>
      <c r="C117" s="112" t="s">
        <v>44</v>
      </c>
      <c r="D117" s="90">
        <v>348.24</v>
      </c>
      <c r="E117" s="98"/>
      <c r="F117" s="71"/>
      <c r="G117" s="99"/>
      <c r="H117" s="59"/>
      <c r="I117" s="99"/>
      <c r="J117" s="59"/>
      <c r="K117" s="99"/>
      <c r="L117" s="59"/>
      <c r="M117" s="149"/>
      <c r="N117" s="59"/>
      <c r="O117" s="59"/>
    </row>
    <row r="118" spans="1:15" s="82" customFormat="1" ht="25.5">
      <c r="A118" s="140" t="s">
        <v>289</v>
      </c>
      <c r="B118" s="151" t="s">
        <v>58</v>
      </c>
      <c r="C118" s="152" t="s">
        <v>57</v>
      </c>
      <c r="D118" s="150">
        <v>261.18</v>
      </c>
      <c r="E118" s="98"/>
      <c r="F118" s="59"/>
      <c r="G118" s="99"/>
      <c r="H118" s="59"/>
      <c r="I118" s="99"/>
      <c r="J118" s="59"/>
      <c r="K118" s="99"/>
      <c r="L118" s="59"/>
      <c r="M118" s="99"/>
      <c r="N118" s="59"/>
      <c r="O118" s="59"/>
    </row>
    <row r="119" spans="1:15" s="73" customFormat="1" ht="25.5">
      <c r="A119" s="140" t="s">
        <v>290</v>
      </c>
      <c r="B119" s="87" t="s">
        <v>59</v>
      </c>
      <c r="C119" s="112" t="s">
        <v>45</v>
      </c>
      <c r="D119" s="90">
        <v>870.6</v>
      </c>
      <c r="E119" s="153"/>
      <c r="F119" s="59"/>
      <c r="G119" s="99"/>
      <c r="H119" s="59"/>
      <c r="I119" s="99"/>
      <c r="J119" s="59"/>
      <c r="K119" s="99"/>
      <c r="L119" s="59"/>
      <c r="M119" s="99"/>
      <c r="N119" s="59"/>
      <c r="O119" s="59"/>
    </row>
    <row r="120" spans="1:17" s="73" customFormat="1" ht="25.5">
      <c r="A120" s="140" t="s">
        <v>291</v>
      </c>
      <c r="B120" s="87" t="s">
        <v>60</v>
      </c>
      <c r="C120" s="112" t="s">
        <v>45</v>
      </c>
      <c r="D120" s="90">
        <v>870.6</v>
      </c>
      <c r="E120" s="153"/>
      <c r="F120" s="59"/>
      <c r="G120" s="99"/>
      <c r="H120" s="59"/>
      <c r="I120" s="99"/>
      <c r="J120" s="59"/>
      <c r="K120" s="99"/>
      <c r="L120" s="59"/>
      <c r="M120" s="99"/>
      <c r="N120" s="59"/>
      <c r="O120" s="59"/>
      <c r="Q120" s="111"/>
    </row>
    <row r="121" spans="1:17" ht="38.25">
      <c r="A121" s="112">
        <v>92</v>
      </c>
      <c r="B121" s="87" t="s">
        <v>127</v>
      </c>
      <c r="C121" s="85" t="s">
        <v>45</v>
      </c>
      <c r="D121" s="90">
        <v>160.4</v>
      </c>
      <c r="E121" s="70"/>
      <c r="F121" s="81"/>
      <c r="G121" s="72"/>
      <c r="H121" s="71"/>
      <c r="I121" s="72"/>
      <c r="J121" s="71"/>
      <c r="K121" s="99"/>
      <c r="L121" s="59"/>
      <c r="M121" s="99"/>
      <c r="N121" s="59"/>
      <c r="O121" s="59"/>
      <c r="Q121" s="111"/>
    </row>
    <row r="122" spans="1:15" s="73" customFormat="1" ht="14.25">
      <c r="A122" s="161" t="s">
        <v>292</v>
      </c>
      <c r="B122" s="158" t="s">
        <v>68</v>
      </c>
      <c r="C122" s="159" t="s">
        <v>45</v>
      </c>
      <c r="D122" s="160">
        <v>160.4</v>
      </c>
      <c r="E122" s="98"/>
      <c r="F122" s="71"/>
      <c r="G122" s="99"/>
      <c r="H122" s="59"/>
      <c r="I122" s="99"/>
      <c r="J122" s="59"/>
      <c r="K122" s="99"/>
      <c r="L122" s="59"/>
      <c r="M122" s="99"/>
      <c r="N122" s="59"/>
      <c r="O122" s="59"/>
    </row>
    <row r="123" spans="1:15" s="82" customFormat="1" ht="14.25">
      <c r="A123" s="161" t="s">
        <v>293</v>
      </c>
      <c r="B123" s="162" t="s">
        <v>61</v>
      </c>
      <c r="C123" s="85" t="s">
        <v>45</v>
      </c>
      <c r="D123" s="154">
        <v>160.4</v>
      </c>
      <c r="E123" s="70"/>
      <c r="F123" s="81"/>
      <c r="G123" s="72"/>
      <c r="H123" s="71"/>
      <c r="I123" s="72"/>
      <c r="J123" s="71"/>
      <c r="K123" s="72"/>
      <c r="L123" s="71"/>
      <c r="M123" s="72"/>
      <c r="N123" s="71"/>
      <c r="O123" s="71"/>
    </row>
    <row r="124" spans="1:15" s="82" customFormat="1" ht="14.25">
      <c r="A124" s="161" t="s">
        <v>294</v>
      </c>
      <c r="B124" s="87" t="s">
        <v>64</v>
      </c>
      <c r="C124" s="85" t="s">
        <v>44</v>
      </c>
      <c r="D124" s="154">
        <v>24.06</v>
      </c>
      <c r="E124" s="70"/>
      <c r="F124" s="81"/>
      <c r="G124" s="72"/>
      <c r="H124" s="71"/>
      <c r="I124" s="72"/>
      <c r="J124" s="71"/>
      <c r="K124" s="72"/>
      <c r="L124" s="71"/>
      <c r="M124" s="72"/>
      <c r="N124" s="71"/>
      <c r="O124" s="71"/>
    </row>
    <row r="125" spans="1:17" ht="51">
      <c r="A125" s="112">
        <v>93</v>
      </c>
      <c r="B125" s="87" t="s">
        <v>121</v>
      </c>
      <c r="C125" s="85" t="s">
        <v>45</v>
      </c>
      <c r="D125" s="90">
        <v>140.6</v>
      </c>
      <c r="E125" s="70"/>
      <c r="F125" s="81"/>
      <c r="G125" s="72"/>
      <c r="H125" s="71"/>
      <c r="I125" s="72"/>
      <c r="J125" s="71"/>
      <c r="K125" s="99"/>
      <c r="L125" s="59"/>
      <c r="M125" s="99"/>
      <c r="N125" s="59"/>
      <c r="O125" s="59"/>
      <c r="Q125" s="111"/>
    </row>
    <row r="126" spans="1:15" s="82" customFormat="1" ht="14.25">
      <c r="A126" s="140" t="s">
        <v>295</v>
      </c>
      <c r="B126" s="156" t="s">
        <v>67</v>
      </c>
      <c r="C126" s="109" t="s">
        <v>48</v>
      </c>
      <c r="D126" s="157">
        <f>D125</f>
        <v>140.6</v>
      </c>
      <c r="E126" s="70"/>
      <c r="F126" s="71"/>
      <c r="G126" s="99"/>
      <c r="H126" s="71"/>
      <c r="I126" s="72"/>
      <c r="J126" s="59"/>
      <c r="K126" s="99"/>
      <c r="L126" s="59"/>
      <c r="M126" s="99"/>
      <c r="N126" s="59"/>
      <c r="O126" s="59"/>
    </row>
    <row r="127" spans="1:15" s="73" customFormat="1" ht="25.5">
      <c r="A127" s="140" t="s">
        <v>296</v>
      </c>
      <c r="B127" s="87" t="s">
        <v>56</v>
      </c>
      <c r="C127" s="112" t="s">
        <v>44</v>
      </c>
      <c r="D127" s="90">
        <f>D125*0.4</f>
        <v>56.24</v>
      </c>
      <c r="E127" s="98"/>
      <c r="F127" s="71"/>
      <c r="G127" s="99"/>
      <c r="H127" s="59"/>
      <c r="I127" s="99"/>
      <c r="J127" s="59"/>
      <c r="K127" s="99"/>
      <c r="L127" s="59"/>
      <c r="M127" s="149"/>
      <c r="N127" s="59"/>
      <c r="O127" s="59"/>
    </row>
    <row r="128" spans="1:15" s="82" customFormat="1" ht="25.5">
      <c r="A128" s="140" t="s">
        <v>297</v>
      </c>
      <c r="B128" s="151" t="s">
        <v>58</v>
      </c>
      <c r="C128" s="152" t="s">
        <v>57</v>
      </c>
      <c r="D128" s="150">
        <f>D125*0.3</f>
        <v>42.18</v>
      </c>
      <c r="E128" s="98"/>
      <c r="F128" s="59"/>
      <c r="G128" s="99"/>
      <c r="H128" s="59"/>
      <c r="I128" s="99"/>
      <c r="J128" s="59"/>
      <c r="K128" s="99"/>
      <c r="L128" s="59"/>
      <c r="M128" s="99"/>
      <c r="N128" s="59"/>
      <c r="O128" s="59"/>
    </row>
    <row r="129" spans="1:15" s="73" customFormat="1" ht="25.5">
      <c r="A129" s="140" t="s">
        <v>298</v>
      </c>
      <c r="B129" s="87" t="s">
        <v>59</v>
      </c>
      <c r="C129" s="112" t="s">
        <v>45</v>
      </c>
      <c r="D129" s="90">
        <f>D125</f>
        <v>140.6</v>
      </c>
      <c r="E129" s="153"/>
      <c r="F129" s="59"/>
      <c r="G129" s="99"/>
      <c r="H129" s="59"/>
      <c r="I129" s="99"/>
      <c r="J129" s="59"/>
      <c r="K129" s="99"/>
      <c r="L129" s="59"/>
      <c r="M129" s="99"/>
      <c r="N129" s="59"/>
      <c r="O129" s="59"/>
    </row>
    <row r="130" spans="1:17" s="73" customFormat="1" ht="25.5">
      <c r="A130" s="140" t="s">
        <v>299</v>
      </c>
      <c r="B130" s="87" t="s">
        <v>60</v>
      </c>
      <c r="C130" s="112" t="s">
        <v>45</v>
      </c>
      <c r="D130" s="90">
        <f>D125</f>
        <v>140.6</v>
      </c>
      <c r="E130" s="153"/>
      <c r="F130" s="59"/>
      <c r="G130" s="99"/>
      <c r="H130" s="59"/>
      <c r="I130" s="99"/>
      <c r="J130" s="59"/>
      <c r="K130" s="99"/>
      <c r="L130" s="59"/>
      <c r="M130" s="99"/>
      <c r="N130" s="59"/>
      <c r="O130" s="59"/>
      <c r="Q130" s="111"/>
    </row>
    <row r="131" spans="1:17" ht="12.75">
      <c r="A131" s="112">
        <v>94</v>
      </c>
      <c r="B131" s="87" t="s">
        <v>69</v>
      </c>
      <c r="C131" s="85" t="s">
        <v>35</v>
      </c>
      <c r="D131" s="91">
        <v>1</v>
      </c>
      <c r="E131" s="98"/>
      <c r="F131" s="81"/>
      <c r="G131" s="99"/>
      <c r="H131" s="59"/>
      <c r="I131" s="99"/>
      <c r="J131" s="59"/>
      <c r="K131" s="99"/>
      <c r="L131" s="59"/>
      <c r="M131" s="99"/>
      <c r="N131" s="59"/>
      <c r="O131" s="59"/>
      <c r="Q131" s="111"/>
    </row>
    <row r="132" spans="1:17" ht="25.5">
      <c r="A132" s="112">
        <v>95</v>
      </c>
      <c r="B132" s="87" t="s">
        <v>51</v>
      </c>
      <c r="C132" s="85" t="s">
        <v>40</v>
      </c>
      <c r="D132" s="92">
        <v>3</v>
      </c>
      <c r="E132" s="100"/>
      <c r="F132" s="81"/>
      <c r="G132" s="101"/>
      <c r="H132" s="71"/>
      <c r="I132" s="99"/>
      <c r="J132" s="59"/>
      <c r="K132" s="99"/>
      <c r="L132" s="59"/>
      <c r="M132" s="99"/>
      <c r="N132" s="59"/>
      <c r="O132" s="59"/>
      <c r="Q132" s="111"/>
    </row>
    <row r="133" spans="1:17" ht="25.5">
      <c r="A133" s="112">
        <v>96</v>
      </c>
      <c r="B133" s="87" t="s">
        <v>70</v>
      </c>
      <c r="C133" s="85" t="s">
        <v>35</v>
      </c>
      <c r="D133" s="91">
        <v>2</v>
      </c>
      <c r="E133" s="98"/>
      <c r="F133" s="81"/>
      <c r="G133" s="99"/>
      <c r="H133" s="59"/>
      <c r="I133" s="99"/>
      <c r="J133" s="59"/>
      <c r="K133" s="99"/>
      <c r="L133" s="59"/>
      <c r="M133" s="99"/>
      <c r="N133" s="59"/>
      <c r="O133" s="59"/>
      <c r="Q133" s="111"/>
    </row>
    <row r="134" spans="1:17" ht="25.5">
      <c r="A134" s="112">
        <v>97</v>
      </c>
      <c r="B134" s="87" t="s">
        <v>52</v>
      </c>
      <c r="C134" s="85" t="s">
        <v>45</v>
      </c>
      <c r="D134" s="92">
        <v>1</v>
      </c>
      <c r="E134" s="70"/>
      <c r="F134" s="81"/>
      <c r="G134" s="99"/>
      <c r="H134" s="71"/>
      <c r="I134" s="72"/>
      <c r="J134" s="59"/>
      <c r="K134" s="99"/>
      <c r="L134" s="59"/>
      <c r="M134" s="99"/>
      <c r="N134" s="59"/>
      <c r="O134" s="59"/>
      <c r="Q134" s="111"/>
    </row>
    <row r="135" spans="1:17" ht="12.75">
      <c r="A135" s="176" t="s">
        <v>110</v>
      </c>
      <c r="B135" s="177" t="s">
        <v>115</v>
      </c>
      <c r="C135" s="176"/>
      <c r="D135" s="176"/>
      <c r="E135" s="171"/>
      <c r="F135" s="102"/>
      <c r="G135" s="173"/>
      <c r="H135" s="174"/>
      <c r="I135" s="173"/>
      <c r="J135" s="84"/>
      <c r="K135" s="33"/>
      <c r="L135" s="84"/>
      <c r="M135" s="33"/>
      <c r="N135" s="84"/>
      <c r="O135" s="175"/>
      <c r="Q135" s="168"/>
    </row>
    <row r="136" spans="1:17" ht="38.25">
      <c r="A136" s="85">
        <v>98</v>
      </c>
      <c r="B136" s="87" t="s">
        <v>163</v>
      </c>
      <c r="C136" s="85" t="s">
        <v>40</v>
      </c>
      <c r="D136" s="88">
        <v>515.3</v>
      </c>
      <c r="E136" s="100"/>
      <c r="F136" s="81"/>
      <c r="G136" s="101"/>
      <c r="H136" s="71"/>
      <c r="I136" s="99"/>
      <c r="J136" s="59"/>
      <c r="K136" s="99"/>
      <c r="L136" s="59"/>
      <c r="M136" s="99"/>
      <c r="N136" s="59"/>
      <c r="O136" s="59"/>
      <c r="Q136" s="111"/>
    </row>
    <row r="137" spans="1:17" ht="38.25">
      <c r="A137" s="85">
        <v>99</v>
      </c>
      <c r="B137" s="87" t="s">
        <v>116</v>
      </c>
      <c r="C137" s="85" t="s">
        <v>40</v>
      </c>
      <c r="D137" s="88">
        <v>28.6</v>
      </c>
      <c r="E137" s="104"/>
      <c r="F137" s="102"/>
      <c r="G137" s="105"/>
      <c r="H137" s="71"/>
      <c r="I137" s="72"/>
      <c r="J137" s="59"/>
      <c r="K137" s="99"/>
      <c r="L137" s="59"/>
      <c r="M137" s="72"/>
      <c r="N137" s="59"/>
      <c r="O137" s="59"/>
      <c r="Q137" s="168"/>
    </row>
    <row r="138" spans="1:17" ht="38.25">
      <c r="A138" s="85">
        <v>100</v>
      </c>
      <c r="B138" s="87" t="s">
        <v>112</v>
      </c>
      <c r="C138" s="85" t="s">
        <v>40</v>
      </c>
      <c r="D138" s="88">
        <v>168.00000000000003</v>
      </c>
      <c r="E138" s="104"/>
      <c r="F138" s="102"/>
      <c r="G138" s="105"/>
      <c r="H138" s="71"/>
      <c r="I138" s="72"/>
      <c r="J138" s="59"/>
      <c r="K138" s="99"/>
      <c r="L138" s="59"/>
      <c r="M138" s="72"/>
      <c r="N138" s="59"/>
      <c r="O138" s="59"/>
      <c r="Q138" s="168"/>
    </row>
    <row r="139" spans="1:17" ht="25.5">
      <c r="A139" s="85">
        <v>101</v>
      </c>
      <c r="B139" s="89" t="s">
        <v>168</v>
      </c>
      <c r="C139" s="85" t="s">
        <v>35</v>
      </c>
      <c r="D139" s="88">
        <v>12</v>
      </c>
      <c r="E139" s="104"/>
      <c r="F139" s="102"/>
      <c r="G139" s="105"/>
      <c r="H139" s="71"/>
      <c r="I139" s="72"/>
      <c r="J139" s="71"/>
      <c r="K139" s="72"/>
      <c r="L139" s="71"/>
      <c r="M139" s="72"/>
      <c r="N139" s="71"/>
      <c r="O139" s="71"/>
      <c r="Q139" s="168"/>
    </row>
    <row r="140" spans="1:17" ht="25.5">
      <c r="A140" s="85">
        <v>102</v>
      </c>
      <c r="B140" s="89" t="s">
        <v>202</v>
      </c>
      <c r="C140" s="85" t="s">
        <v>35</v>
      </c>
      <c r="D140" s="88">
        <v>30</v>
      </c>
      <c r="E140" s="104"/>
      <c r="F140" s="81"/>
      <c r="G140" s="105"/>
      <c r="H140" s="71"/>
      <c r="I140" s="72"/>
      <c r="J140" s="71"/>
      <c r="K140" s="99"/>
      <c r="L140" s="59"/>
      <c r="M140" s="99"/>
      <c r="N140" s="59"/>
      <c r="O140" s="59"/>
      <c r="Q140" s="111"/>
    </row>
    <row r="141" spans="1:15" s="82" customFormat="1" ht="76.5">
      <c r="A141" s="85">
        <v>103</v>
      </c>
      <c r="B141" s="169" t="s">
        <v>259</v>
      </c>
      <c r="C141" s="170" t="s">
        <v>35</v>
      </c>
      <c r="D141" s="150">
        <v>5</v>
      </c>
      <c r="E141" s="98"/>
      <c r="F141" s="102"/>
      <c r="G141" s="99"/>
      <c r="H141" s="59"/>
      <c r="I141" s="99"/>
      <c r="J141" s="59"/>
      <c r="K141" s="99"/>
      <c r="L141" s="59"/>
      <c r="M141" s="99"/>
      <c r="N141" s="59"/>
      <c r="O141" s="59"/>
    </row>
    <row r="142" spans="1:15" s="82" customFormat="1" ht="102">
      <c r="A142" s="85">
        <v>104</v>
      </c>
      <c r="B142" s="169" t="s">
        <v>260</v>
      </c>
      <c r="C142" s="170" t="s">
        <v>35</v>
      </c>
      <c r="D142" s="150">
        <v>9</v>
      </c>
      <c r="E142" s="98"/>
      <c r="F142" s="102"/>
      <c r="G142" s="99"/>
      <c r="H142" s="59"/>
      <c r="I142" s="99"/>
      <c r="J142" s="59"/>
      <c r="K142" s="99"/>
      <c r="L142" s="59"/>
      <c r="M142" s="99"/>
      <c r="N142" s="59"/>
      <c r="O142" s="59"/>
    </row>
    <row r="143" spans="1:15" s="82" customFormat="1" ht="89.25">
      <c r="A143" s="85">
        <v>105</v>
      </c>
      <c r="B143" s="151" t="s">
        <v>261</v>
      </c>
      <c r="C143" s="152" t="s">
        <v>35</v>
      </c>
      <c r="D143" s="150">
        <v>1</v>
      </c>
      <c r="E143" s="98"/>
      <c r="F143" s="102"/>
      <c r="G143" s="99"/>
      <c r="H143" s="71"/>
      <c r="I143" s="99"/>
      <c r="J143" s="59"/>
      <c r="K143" s="99"/>
      <c r="L143" s="59"/>
      <c r="M143" s="99"/>
      <c r="N143" s="59"/>
      <c r="O143" s="59"/>
    </row>
    <row r="144" spans="1:15" s="82" customFormat="1" ht="89.25">
      <c r="A144" s="85">
        <v>106</v>
      </c>
      <c r="B144" s="151" t="s">
        <v>262</v>
      </c>
      <c r="C144" s="152" t="s">
        <v>35</v>
      </c>
      <c r="D144" s="150">
        <v>17</v>
      </c>
      <c r="E144" s="98"/>
      <c r="F144" s="102"/>
      <c r="G144" s="99"/>
      <c r="H144" s="71"/>
      <c r="I144" s="99"/>
      <c r="J144" s="59"/>
      <c r="K144" s="99"/>
      <c r="L144" s="59"/>
      <c r="M144" s="99"/>
      <c r="N144" s="59"/>
      <c r="O144" s="59"/>
    </row>
    <row r="145" spans="1:15" s="82" customFormat="1" ht="25.5">
      <c r="A145" s="85">
        <v>107</v>
      </c>
      <c r="B145" s="151" t="s">
        <v>209</v>
      </c>
      <c r="C145" s="152" t="s">
        <v>65</v>
      </c>
      <c r="D145" s="150">
        <v>1</v>
      </c>
      <c r="E145" s="98"/>
      <c r="F145" s="102"/>
      <c r="G145" s="99"/>
      <c r="H145" s="71"/>
      <c r="I145" s="99"/>
      <c r="J145" s="59"/>
      <c r="K145" s="99"/>
      <c r="L145" s="59"/>
      <c r="M145" s="99"/>
      <c r="N145" s="59"/>
      <c r="O145" s="59"/>
    </row>
    <row r="146" spans="1:17" ht="12.75">
      <c r="A146" s="85">
        <v>108</v>
      </c>
      <c r="B146" s="178" t="s">
        <v>114</v>
      </c>
      <c r="C146" s="85" t="s">
        <v>40</v>
      </c>
      <c r="D146" s="179">
        <v>711.9</v>
      </c>
      <c r="E146" s="104"/>
      <c r="F146" s="102"/>
      <c r="G146" s="105"/>
      <c r="H146" s="71"/>
      <c r="I146" s="72"/>
      <c r="J146" s="59"/>
      <c r="K146" s="99"/>
      <c r="L146" s="59"/>
      <c r="M146" s="99"/>
      <c r="N146" s="59"/>
      <c r="O146" s="59"/>
      <c r="Q146" s="168"/>
    </row>
    <row r="147" spans="1:17" ht="25.5">
      <c r="A147" s="85">
        <v>109</v>
      </c>
      <c r="B147" s="87" t="s">
        <v>43</v>
      </c>
      <c r="C147" s="85" t="s">
        <v>40</v>
      </c>
      <c r="D147" s="92">
        <v>766.8</v>
      </c>
      <c r="E147" s="103"/>
      <c r="F147" s="81"/>
      <c r="G147" s="99"/>
      <c r="H147" s="71"/>
      <c r="I147" s="99"/>
      <c r="J147" s="59"/>
      <c r="K147" s="99"/>
      <c r="L147" s="59"/>
      <c r="M147" s="99"/>
      <c r="N147" s="59"/>
      <c r="O147" s="59"/>
      <c r="Q147" s="111"/>
    </row>
    <row r="148" spans="1:17" ht="25.5">
      <c r="A148" s="95"/>
      <c r="B148" s="97" t="s">
        <v>119</v>
      </c>
      <c r="C148" s="95"/>
      <c r="D148" s="95"/>
      <c r="E148" s="32"/>
      <c r="F148" s="83"/>
      <c r="G148" s="33"/>
      <c r="H148" s="84"/>
      <c r="I148" s="33"/>
      <c r="J148" s="84"/>
      <c r="K148" s="99"/>
      <c r="L148" s="59"/>
      <c r="M148" s="99"/>
      <c r="N148" s="59"/>
      <c r="O148" s="59"/>
      <c r="Q148" s="111"/>
    </row>
    <row r="149" spans="1:17" ht="178.5">
      <c r="A149" s="112">
        <v>110</v>
      </c>
      <c r="B149" s="87" t="s">
        <v>72</v>
      </c>
      <c r="C149" s="85" t="s">
        <v>44</v>
      </c>
      <c r="D149" s="90">
        <v>2210.4494999999997</v>
      </c>
      <c r="E149" s="98"/>
      <c r="F149" s="81"/>
      <c r="G149" s="99"/>
      <c r="H149" s="59"/>
      <c r="I149" s="99"/>
      <c r="J149" s="59"/>
      <c r="K149" s="99"/>
      <c r="L149" s="59"/>
      <c r="M149" s="99"/>
      <c r="N149" s="59"/>
      <c r="O149" s="59"/>
      <c r="Q149" s="111"/>
    </row>
    <row r="150" spans="1:17" ht="38.25">
      <c r="A150" s="112">
        <v>111</v>
      </c>
      <c r="B150" s="87" t="s">
        <v>243</v>
      </c>
      <c r="C150" s="85" t="s">
        <v>44</v>
      </c>
      <c r="D150" s="90">
        <v>184.20412499999998</v>
      </c>
      <c r="E150" s="100"/>
      <c r="F150" s="81"/>
      <c r="G150" s="101"/>
      <c r="H150" s="59"/>
      <c r="I150" s="99"/>
      <c r="J150" s="59"/>
      <c r="K150" s="99"/>
      <c r="L150" s="59"/>
      <c r="M150" s="99"/>
      <c r="N150" s="59"/>
      <c r="O150" s="59"/>
      <c r="Q150" s="111"/>
    </row>
    <row r="151" spans="1:17" ht="38.25">
      <c r="A151" s="112">
        <v>112</v>
      </c>
      <c r="B151" s="87" t="s">
        <v>66</v>
      </c>
      <c r="C151" s="85" t="s">
        <v>44</v>
      </c>
      <c r="D151" s="90">
        <v>245.60549999999998</v>
      </c>
      <c r="E151" s="100"/>
      <c r="F151" s="81"/>
      <c r="G151" s="101"/>
      <c r="H151" s="59"/>
      <c r="I151" s="99"/>
      <c r="J151" s="59"/>
      <c r="K151" s="99"/>
      <c r="L151" s="59"/>
      <c r="M151" s="99"/>
      <c r="N151" s="59"/>
      <c r="O151" s="59"/>
      <c r="Q151" s="111"/>
    </row>
    <row r="152" spans="1:17" ht="51">
      <c r="A152" s="112">
        <v>113</v>
      </c>
      <c r="B152" s="87" t="s">
        <v>154</v>
      </c>
      <c r="C152" s="85" t="s">
        <v>45</v>
      </c>
      <c r="D152" s="90">
        <v>843.35</v>
      </c>
      <c r="E152" s="70"/>
      <c r="F152" s="81"/>
      <c r="G152" s="72"/>
      <c r="H152" s="71"/>
      <c r="I152" s="72"/>
      <c r="J152" s="71"/>
      <c r="K152" s="99"/>
      <c r="L152" s="59"/>
      <c r="M152" s="99"/>
      <c r="N152" s="59"/>
      <c r="O152" s="59"/>
      <c r="Q152" s="111"/>
    </row>
    <row r="153" spans="1:15" s="82" customFormat="1" ht="14.25">
      <c r="A153" s="140" t="s">
        <v>248</v>
      </c>
      <c r="B153" s="156" t="s">
        <v>67</v>
      </c>
      <c r="C153" s="109" t="s">
        <v>48</v>
      </c>
      <c r="D153" s="157">
        <v>843.35</v>
      </c>
      <c r="E153" s="70"/>
      <c r="F153" s="71"/>
      <c r="G153" s="99"/>
      <c r="H153" s="71"/>
      <c r="I153" s="72"/>
      <c r="J153" s="59"/>
      <c r="K153" s="99"/>
      <c r="L153" s="59"/>
      <c r="M153" s="99"/>
      <c r="N153" s="59"/>
      <c r="O153" s="59"/>
    </row>
    <row r="154" spans="1:15" s="73" customFormat="1" ht="25.5">
      <c r="A154" s="140" t="s">
        <v>249</v>
      </c>
      <c r="B154" s="87" t="s">
        <v>56</v>
      </c>
      <c r="C154" s="112" t="s">
        <v>44</v>
      </c>
      <c r="D154" s="90">
        <v>337.34000000000003</v>
      </c>
      <c r="E154" s="98"/>
      <c r="F154" s="71"/>
      <c r="G154" s="99"/>
      <c r="H154" s="59"/>
      <c r="I154" s="99"/>
      <c r="J154" s="59"/>
      <c r="K154" s="99"/>
      <c r="L154" s="59"/>
      <c r="M154" s="149"/>
      <c r="N154" s="59"/>
      <c r="O154" s="59"/>
    </row>
    <row r="155" spans="1:15" s="82" customFormat="1" ht="25.5">
      <c r="A155" s="140" t="s">
        <v>250</v>
      </c>
      <c r="B155" s="151" t="s">
        <v>58</v>
      </c>
      <c r="C155" s="152" t="s">
        <v>57</v>
      </c>
      <c r="D155" s="150">
        <v>253.005</v>
      </c>
      <c r="E155" s="98"/>
      <c r="F155" s="59"/>
      <c r="G155" s="99"/>
      <c r="H155" s="59"/>
      <c r="I155" s="99"/>
      <c r="J155" s="59"/>
      <c r="K155" s="99"/>
      <c r="L155" s="59"/>
      <c r="M155" s="99"/>
      <c r="N155" s="59"/>
      <c r="O155" s="59"/>
    </row>
    <row r="156" spans="1:15" s="73" customFormat="1" ht="25.5">
      <c r="A156" s="140" t="s">
        <v>251</v>
      </c>
      <c r="B156" s="87" t="s">
        <v>59</v>
      </c>
      <c r="C156" s="112" t="s">
        <v>45</v>
      </c>
      <c r="D156" s="90">
        <v>843.35</v>
      </c>
      <c r="E156" s="153"/>
      <c r="F156" s="59"/>
      <c r="G156" s="99"/>
      <c r="H156" s="59"/>
      <c r="I156" s="99"/>
      <c r="J156" s="59"/>
      <c r="K156" s="99"/>
      <c r="L156" s="59"/>
      <c r="M156" s="99"/>
      <c r="N156" s="59"/>
      <c r="O156" s="59"/>
    </row>
    <row r="157" spans="1:17" s="73" customFormat="1" ht="25.5">
      <c r="A157" s="140" t="s">
        <v>300</v>
      </c>
      <c r="B157" s="87" t="s">
        <v>60</v>
      </c>
      <c r="C157" s="112" t="s">
        <v>45</v>
      </c>
      <c r="D157" s="90">
        <v>843.35</v>
      </c>
      <c r="E157" s="153"/>
      <c r="F157" s="59"/>
      <c r="G157" s="99"/>
      <c r="H157" s="59"/>
      <c r="I157" s="99"/>
      <c r="J157" s="59"/>
      <c r="K157" s="99"/>
      <c r="L157" s="59"/>
      <c r="M157" s="99"/>
      <c r="N157" s="59"/>
      <c r="O157" s="59"/>
      <c r="Q157" s="111"/>
    </row>
    <row r="158" spans="1:17" s="73" customFormat="1" ht="51">
      <c r="A158" s="112">
        <v>114</v>
      </c>
      <c r="B158" s="87" t="s">
        <v>109</v>
      </c>
      <c r="C158" s="109" t="s">
        <v>48</v>
      </c>
      <c r="D158" s="110">
        <v>2.9</v>
      </c>
      <c r="E158" s="98"/>
      <c r="F158" s="81"/>
      <c r="G158" s="99"/>
      <c r="H158" s="71"/>
      <c r="I158" s="99"/>
      <c r="J158" s="71"/>
      <c r="K158" s="99"/>
      <c r="L158" s="59"/>
      <c r="M158" s="99"/>
      <c r="N158" s="59"/>
      <c r="O158" s="59"/>
      <c r="Q158" s="111"/>
    </row>
    <row r="159" spans="1:15" s="73" customFormat="1" ht="14.25">
      <c r="A159" s="79" t="s">
        <v>252</v>
      </c>
      <c r="B159" s="156" t="s">
        <v>210</v>
      </c>
      <c r="C159" s="109" t="s">
        <v>48</v>
      </c>
      <c r="D159" s="110">
        <f>D158</f>
        <v>2.9</v>
      </c>
      <c r="E159" s="70"/>
      <c r="F159" s="71"/>
      <c r="G159" s="72"/>
      <c r="H159" s="71"/>
      <c r="I159" s="72"/>
      <c r="J159" s="71"/>
      <c r="K159" s="72"/>
      <c r="L159" s="71"/>
      <c r="M159" s="99"/>
      <c r="N159" s="71"/>
      <c r="O159" s="71"/>
    </row>
    <row r="160" spans="1:15" s="73" customFormat="1" ht="25.5">
      <c r="A160" s="79" t="s">
        <v>253</v>
      </c>
      <c r="B160" s="87" t="s">
        <v>62</v>
      </c>
      <c r="C160" s="112" t="s">
        <v>44</v>
      </c>
      <c r="D160" s="90">
        <f>D158*0.3</f>
        <v>0.87</v>
      </c>
      <c r="E160" s="98"/>
      <c r="F160" s="59"/>
      <c r="G160" s="99"/>
      <c r="H160" s="59"/>
      <c r="I160" s="99"/>
      <c r="J160" s="59"/>
      <c r="K160" s="99"/>
      <c r="L160" s="59"/>
      <c r="M160" s="149"/>
      <c r="N160" s="59"/>
      <c r="O160" s="59"/>
    </row>
    <row r="161" spans="1:15" s="82" customFormat="1" ht="25.5">
      <c r="A161" s="79" t="s">
        <v>254</v>
      </c>
      <c r="B161" s="151" t="s">
        <v>63</v>
      </c>
      <c r="C161" s="152" t="s">
        <v>57</v>
      </c>
      <c r="D161" s="150">
        <f>D158*0.2</f>
        <v>0.58</v>
      </c>
      <c r="E161" s="98"/>
      <c r="F161" s="59"/>
      <c r="G161" s="99"/>
      <c r="H161" s="59"/>
      <c r="I161" s="99"/>
      <c r="J161" s="59"/>
      <c r="K161" s="99"/>
      <c r="L161" s="59"/>
      <c r="M161" s="99"/>
      <c r="N161" s="59"/>
      <c r="O161" s="59"/>
    </row>
    <row r="162" spans="1:15" s="82" customFormat="1" ht="25.5">
      <c r="A162" s="79" t="s">
        <v>301</v>
      </c>
      <c r="B162" s="151" t="s">
        <v>73</v>
      </c>
      <c r="C162" s="152" t="s">
        <v>57</v>
      </c>
      <c r="D162" s="180">
        <f>D158*0.1</f>
        <v>0.29</v>
      </c>
      <c r="E162" s="98"/>
      <c r="F162" s="59"/>
      <c r="G162" s="99"/>
      <c r="H162" s="59"/>
      <c r="I162" s="99"/>
      <c r="J162" s="59"/>
      <c r="K162" s="99"/>
      <c r="L162" s="59"/>
      <c r="M162" s="99"/>
      <c r="N162" s="59"/>
      <c r="O162" s="59"/>
    </row>
    <row r="163" spans="1:17" ht="38.25">
      <c r="A163" s="112">
        <v>115</v>
      </c>
      <c r="B163" s="87" t="s">
        <v>122</v>
      </c>
      <c r="C163" s="85" t="s">
        <v>45</v>
      </c>
      <c r="D163" s="90">
        <v>106</v>
      </c>
      <c r="E163" s="70"/>
      <c r="F163" s="81"/>
      <c r="G163" s="72"/>
      <c r="H163" s="71"/>
      <c r="I163" s="72"/>
      <c r="J163" s="71"/>
      <c r="K163" s="99"/>
      <c r="L163" s="59"/>
      <c r="M163" s="99"/>
      <c r="N163" s="59"/>
      <c r="O163" s="59"/>
      <c r="Q163" s="111"/>
    </row>
    <row r="164" spans="1:15" s="73" customFormat="1" ht="14.25">
      <c r="A164" s="161" t="s">
        <v>302</v>
      </c>
      <c r="B164" s="158" t="s">
        <v>68</v>
      </c>
      <c r="C164" s="159" t="s">
        <v>45</v>
      </c>
      <c r="D164" s="160">
        <v>106</v>
      </c>
      <c r="E164" s="98"/>
      <c r="F164" s="71"/>
      <c r="G164" s="99"/>
      <c r="H164" s="59"/>
      <c r="I164" s="99"/>
      <c r="J164" s="59"/>
      <c r="K164" s="99"/>
      <c r="L164" s="59"/>
      <c r="M164" s="99"/>
      <c r="N164" s="59"/>
      <c r="O164" s="59"/>
    </row>
    <row r="165" spans="1:15" s="82" customFormat="1" ht="14.25">
      <c r="A165" s="161" t="s">
        <v>303</v>
      </c>
      <c r="B165" s="162" t="s">
        <v>61</v>
      </c>
      <c r="C165" s="85" t="s">
        <v>45</v>
      </c>
      <c r="D165" s="154">
        <v>106</v>
      </c>
      <c r="E165" s="70"/>
      <c r="F165" s="81"/>
      <c r="G165" s="72"/>
      <c r="H165" s="71"/>
      <c r="I165" s="72"/>
      <c r="J165" s="71"/>
      <c r="K165" s="72"/>
      <c r="L165" s="71"/>
      <c r="M165" s="72"/>
      <c r="N165" s="71"/>
      <c r="O165" s="71"/>
    </row>
    <row r="166" spans="1:15" s="82" customFormat="1" ht="14.25">
      <c r="A166" s="161" t="s">
        <v>304</v>
      </c>
      <c r="B166" s="87" t="s">
        <v>64</v>
      </c>
      <c r="C166" s="85" t="s">
        <v>44</v>
      </c>
      <c r="D166" s="154">
        <v>15.899999999999999</v>
      </c>
      <c r="E166" s="70"/>
      <c r="F166" s="81"/>
      <c r="G166" s="72"/>
      <c r="H166" s="71"/>
      <c r="I166" s="72"/>
      <c r="J166" s="71"/>
      <c r="K166" s="72"/>
      <c r="L166" s="71"/>
      <c r="M166" s="72"/>
      <c r="N166" s="71"/>
      <c r="O166" s="71"/>
    </row>
    <row r="167" spans="1:17" ht="51">
      <c r="A167" s="112">
        <v>116</v>
      </c>
      <c r="B167" s="87" t="s">
        <v>121</v>
      </c>
      <c r="C167" s="85" t="s">
        <v>45</v>
      </c>
      <c r="D167" s="90">
        <v>20.9</v>
      </c>
      <c r="E167" s="70"/>
      <c r="F167" s="81"/>
      <c r="G167" s="72"/>
      <c r="H167" s="71"/>
      <c r="I167" s="72"/>
      <c r="J167" s="71"/>
      <c r="K167" s="99"/>
      <c r="L167" s="59"/>
      <c r="M167" s="99"/>
      <c r="N167" s="59"/>
      <c r="O167" s="59"/>
      <c r="Q167" s="111"/>
    </row>
    <row r="168" spans="1:15" s="82" customFormat="1" ht="14.25">
      <c r="A168" s="140" t="s">
        <v>305</v>
      </c>
      <c r="B168" s="156" t="s">
        <v>67</v>
      </c>
      <c r="C168" s="109" t="s">
        <v>48</v>
      </c>
      <c r="D168" s="157">
        <f>D167</f>
        <v>20.9</v>
      </c>
      <c r="E168" s="70"/>
      <c r="F168" s="71"/>
      <c r="G168" s="99"/>
      <c r="H168" s="71"/>
      <c r="I168" s="72"/>
      <c r="J168" s="59"/>
      <c r="K168" s="99"/>
      <c r="L168" s="59"/>
      <c r="M168" s="99"/>
      <c r="N168" s="59"/>
      <c r="O168" s="59"/>
    </row>
    <row r="169" spans="1:15" s="73" customFormat="1" ht="25.5">
      <c r="A169" s="140" t="s">
        <v>306</v>
      </c>
      <c r="B169" s="87" t="s">
        <v>56</v>
      </c>
      <c r="C169" s="112" t="s">
        <v>44</v>
      </c>
      <c r="D169" s="90">
        <f>D167*0.4</f>
        <v>8.36</v>
      </c>
      <c r="E169" s="98"/>
      <c r="F169" s="71"/>
      <c r="G169" s="99"/>
      <c r="H169" s="59"/>
      <c r="I169" s="99"/>
      <c r="J169" s="59"/>
      <c r="K169" s="99"/>
      <c r="L169" s="59"/>
      <c r="M169" s="149"/>
      <c r="N169" s="59"/>
      <c r="O169" s="59"/>
    </row>
    <row r="170" spans="1:15" s="82" customFormat="1" ht="25.5">
      <c r="A170" s="140" t="s">
        <v>307</v>
      </c>
      <c r="B170" s="151" t="s">
        <v>58</v>
      </c>
      <c r="C170" s="152" t="s">
        <v>57</v>
      </c>
      <c r="D170" s="150">
        <f>D167*0.3</f>
        <v>6.27</v>
      </c>
      <c r="E170" s="98"/>
      <c r="F170" s="59"/>
      <c r="G170" s="99"/>
      <c r="H170" s="59"/>
      <c r="I170" s="99"/>
      <c r="J170" s="59"/>
      <c r="K170" s="99"/>
      <c r="L170" s="59"/>
      <c r="M170" s="99"/>
      <c r="N170" s="59"/>
      <c r="O170" s="59"/>
    </row>
    <row r="171" spans="1:15" s="73" customFormat="1" ht="25.5">
      <c r="A171" s="140" t="s">
        <v>308</v>
      </c>
      <c r="B171" s="87" t="s">
        <v>59</v>
      </c>
      <c r="C171" s="112" t="s">
        <v>45</v>
      </c>
      <c r="D171" s="90">
        <f>D167</f>
        <v>20.9</v>
      </c>
      <c r="E171" s="153"/>
      <c r="F171" s="59"/>
      <c r="G171" s="99"/>
      <c r="H171" s="59"/>
      <c r="I171" s="99"/>
      <c r="J171" s="59"/>
      <c r="K171" s="99"/>
      <c r="L171" s="59"/>
      <c r="M171" s="99"/>
      <c r="N171" s="59"/>
      <c r="O171" s="59"/>
    </row>
    <row r="172" spans="1:17" s="73" customFormat="1" ht="25.5">
      <c r="A172" s="140" t="s">
        <v>309</v>
      </c>
      <c r="B172" s="87" t="s">
        <v>60</v>
      </c>
      <c r="C172" s="112" t="s">
        <v>45</v>
      </c>
      <c r="D172" s="90">
        <f>D167</f>
        <v>20.9</v>
      </c>
      <c r="E172" s="153"/>
      <c r="F172" s="59"/>
      <c r="G172" s="99"/>
      <c r="H172" s="59"/>
      <c r="I172" s="99"/>
      <c r="J172" s="59"/>
      <c r="K172" s="99"/>
      <c r="L172" s="59"/>
      <c r="M172" s="99"/>
      <c r="N172" s="59"/>
      <c r="O172" s="59"/>
      <c r="Q172" s="111"/>
    </row>
    <row r="173" spans="1:17" s="73" customFormat="1" ht="51">
      <c r="A173" s="112">
        <v>117</v>
      </c>
      <c r="B173" s="87" t="s">
        <v>155</v>
      </c>
      <c r="C173" s="109" t="s">
        <v>48</v>
      </c>
      <c r="D173" s="110">
        <v>5.7</v>
      </c>
      <c r="E173" s="98"/>
      <c r="F173" s="81"/>
      <c r="G173" s="99"/>
      <c r="H173" s="71"/>
      <c r="I173" s="99"/>
      <c r="J173" s="71"/>
      <c r="K173" s="99"/>
      <c r="L173" s="59"/>
      <c r="M173" s="99"/>
      <c r="N173" s="59"/>
      <c r="O173" s="59"/>
      <c r="Q173" s="111"/>
    </row>
    <row r="174" spans="1:15" s="73" customFormat="1" ht="14.25">
      <c r="A174" s="79" t="s">
        <v>310</v>
      </c>
      <c r="B174" s="156" t="s">
        <v>210</v>
      </c>
      <c r="C174" s="109" t="s">
        <v>48</v>
      </c>
      <c r="D174" s="110">
        <f>D173</f>
        <v>5.7</v>
      </c>
      <c r="E174" s="70"/>
      <c r="F174" s="71"/>
      <c r="G174" s="72"/>
      <c r="H174" s="71"/>
      <c r="I174" s="72"/>
      <c r="J174" s="71"/>
      <c r="K174" s="72"/>
      <c r="L174" s="71"/>
      <c r="M174" s="99"/>
      <c r="N174" s="71"/>
      <c r="O174" s="71"/>
    </row>
    <row r="175" spans="1:15" s="73" customFormat="1" ht="25.5">
      <c r="A175" s="79" t="s">
        <v>311</v>
      </c>
      <c r="B175" s="87" t="s">
        <v>62</v>
      </c>
      <c r="C175" s="112" t="s">
        <v>44</v>
      </c>
      <c r="D175" s="90">
        <f>D173*0.3</f>
        <v>1.71</v>
      </c>
      <c r="E175" s="98"/>
      <c r="F175" s="59"/>
      <c r="G175" s="99"/>
      <c r="H175" s="59"/>
      <c r="I175" s="99"/>
      <c r="J175" s="59"/>
      <c r="K175" s="99"/>
      <c r="L175" s="59"/>
      <c r="M175" s="149"/>
      <c r="N175" s="59"/>
      <c r="O175" s="59"/>
    </row>
    <row r="176" spans="1:15" s="82" customFormat="1" ht="25.5">
      <c r="A176" s="79" t="s">
        <v>312</v>
      </c>
      <c r="B176" s="151" t="s">
        <v>63</v>
      </c>
      <c r="C176" s="152" t="s">
        <v>57</v>
      </c>
      <c r="D176" s="150">
        <f>D173*0.2</f>
        <v>1.1400000000000001</v>
      </c>
      <c r="E176" s="98"/>
      <c r="F176" s="59"/>
      <c r="G176" s="99"/>
      <c r="H176" s="59"/>
      <c r="I176" s="99"/>
      <c r="J176" s="59"/>
      <c r="K176" s="99"/>
      <c r="L176" s="59"/>
      <c r="M176" s="99"/>
      <c r="N176" s="59"/>
      <c r="O176" s="59"/>
    </row>
    <row r="177" spans="1:15" s="82" customFormat="1" ht="25.5">
      <c r="A177" s="79" t="s">
        <v>313</v>
      </c>
      <c r="B177" s="151" t="s">
        <v>73</v>
      </c>
      <c r="C177" s="152" t="s">
        <v>57</v>
      </c>
      <c r="D177" s="180">
        <f>D173*0.1</f>
        <v>0.5700000000000001</v>
      </c>
      <c r="E177" s="98"/>
      <c r="F177" s="59"/>
      <c r="G177" s="99"/>
      <c r="H177" s="59"/>
      <c r="I177" s="99"/>
      <c r="J177" s="59"/>
      <c r="K177" s="99"/>
      <c r="L177" s="59"/>
      <c r="M177" s="99"/>
      <c r="N177" s="59"/>
      <c r="O177" s="59"/>
    </row>
    <row r="178" spans="1:17" ht="38.25">
      <c r="A178" s="112">
        <v>118</v>
      </c>
      <c r="B178" s="87" t="s">
        <v>127</v>
      </c>
      <c r="C178" s="85" t="s">
        <v>45</v>
      </c>
      <c r="D178" s="90">
        <v>174.8</v>
      </c>
      <c r="E178" s="70"/>
      <c r="F178" s="81"/>
      <c r="G178" s="72"/>
      <c r="H178" s="71"/>
      <c r="I178" s="72"/>
      <c r="J178" s="71"/>
      <c r="K178" s="99"/>
      <c r="L178" s="59"/>
      <c r="M178" s="99"/>
      <c r="N178" s="59"/>
      <c r="O178" s="59"/>
      <c r="Q178" s="111"/>
    </row>
    <row r="179" spans="1:15" s="73" customFormat="1" ht="14.25">
      <c r="A179" s="161" t="s">
        <v>314</v>
      </c>
      <c r="B179" s="158" t="s">
        <v>68</v>
      </c>
      <c r="C179" s="159" t="s">
        <v>45</v>
      </c>
      <c r="D179" s="160">
        <f>D178</f>
        <v>174.8</v>
      </c>
      <c r="E179" s="98"/>
      <c r="F179" s="71"/>
      <c r="G179" s="99"/>
      <c r="H179" s="59"/>
      <c r="I179" s="99"/>
      <c r="J179" s="59"/>
      <c r="K179" s="99"/>
      <c r="L179" s="59"/>
      <c r="M179" s="99"/>
      <c r="N179" s="59"/>
      <c r="O179" s="59"/>
    </row>
    <row r="180" spans="1:15" s="82" customFormat="1" ht="14.25">
      <c r="A180" s="161" t="s">
        <v>315</v>
      </c>
      <c r="B180" s="162" t="s">
        <v>61</v>
      </c>
      <c r="C180" s="85" t="s">
        <v>45</v>
      </c>
      <c r="D180" s="154">
        <f>D178</f>
        <v>174.8</v>
      </c>
      <c r="E180" s="70"/>
      <c r="F180" s="81"/>
      <c r="G180" s="72"/>
      <c r="H180" s="71"/>
      <c r="I180" s="72"/>
      <c r="J180" s="71"/>
      <c r="K180" s="72"/>
      <c r="L180" s="71"/>
      <c r="M180" s="72"/>
      <c r="N180" s="71"/>
      <c r="O180" s="71"/>
    </row>
    <row r="181" spans="1:15" s="82" customFormat="1" ht="14.25">
      <c r="A181" s="161" t="s">
        <v>316</v>
      </c>
      <c r="B181" s="87" t="s">
        <v>64</v>
      </c>
      <c r="C181" s="85" t="s">
        <v>44</v>
      </c>
      <c r="D181" s="154">
        <f>D180*0.15</f>
        <v>26.220000000000002</v>
      </c>
      <c r="E181" s="70"/>
      <c r="F181" s="81"/>
      <c r="G181" s="72"/>
      <c r="H181" s="71"/>
      <c r="I181" s="72"/>
      <c r="J181" s="71"/>
      <c r="K181" s="72"/>
      <c r="L181" s="71"/>
      <c r="M181" s="72"/>
      <c r="N181" s="71"/>
      <c r="O181" s="71"/>
    </row>
    <row r="182" spans="1:17" ht="12.75">
      <c r="A182" s="112">
        <v>119</v>
      </c>
      <c r="B182" s="87" t="s">
        <v>69</v>
      </c>
      <c r="C182" s="85" t="s">
        <v>35</v>
      </c>
      <c r="D182" s="91">
        <v>1</v>
      </c>
      <c r="E182" s="98"/>
      <c r="F182" s="81"/>
      <c r="G182" s="99"/>
      <c r="H182" s="59"/>
      <c r="I182" s="99"/>
      <c r="J182" s="59"/>
      <c r="K182" s="99"/>
      <c r="L182" s="59"/>
      <c r="M182" s="99"/>
      <c r="N182" s="59"/>
      <c r="O182" s="59"/>
      <c r="Q182" s="111"/>
    </row>
    <row r="183" spans="1:17" ht="25.5">
      <c r="A183" s="112">
        <v>120</v>
      </c>
      <c r="B183" s="87" t="s">
        <v>52</v>
      </c>
      <c r="C183" s="85" t="s">
        <v>45</v>
      </c>
      <c r="D183" s="92">
        <v>1</v>
      </c>
      <c r="E183" s="70"/>
      <c r="F183" s="81"/>
      <c r="G183" s="99"/>
      <c r="H183" s="71"/>
      <c r="I183" s="72"/>
      <c r="J183" s="59"/>
      <c r="K183" s="99"/>
      <c r="L183" s="59"/>
      <c r="M183" s="99"/>
      <c r="N183" s="59"/>
      <c r="O183" s="59"/>
      <c r="Q183" s="111"/>
    </row>
    <row r="184" spans="1:17" ht="25.5">
      <c r="A184" s="112">
        <v>121</v>
      </c>
      <c r="B184" s="87" t="s">
        <v>70</v>
      </c>
      <c r="C184" s="85" t="s">
        <v>35</v>
      </c>
      <c r="D184" s="91">
        <v>1</v>
      </c>
      <c r="E184" s="98"/>
      <c r="F184" s="81"/>
      <c r="G184" s="99"/>
      <c r="H184" s="59"/>
      <c r="I184" s="99"/>
      <c r="J184" s="59"/>
      <c r="K184" s="99"/>
      <c r="L184" s="59"/>
      <c r="M184" s="99"/>
      <c r="N184" s="59"/>
      <c r="O184" s="59"/>
      <c r="Q184" s="111"/>
    </row>
    <row r="185" spans="1:17" ht="12.75">
      <c r="A185" s="143"/>
      <c r="B185" s="144" t="s">
        <v>55</v>
      </c>
      <c r="C185" s="85"/>
      <c r="D185" s="85"/>
      <c r="E185" s="85"/>
      <c r="F185" s="85"/>
      <c r="G185" s="85"/>
      <c r="H185" s="85"/>
      <c r="I185" s="85"/>
      <c r="J185" s="85"/>
      <c r="K185" s="85"/>
      <c r="L185" s="85"/>
      <c r="M185" s="85"/>
      <c r="N185" s="85"/>
      <c r="O185" s="85"/>
      <c r="Q185" s="111"/>
    </row>
    <row r="186" spans="1:15" s="73" customFormat="1" ht="89.25">
      <c r="A186" s="145">
        <v>122</v>
      </c>
      <c r="B186" s="146" t="s">
        <v>71</v>
      </c>
      <c r="C186" s="147" t="s">
        <v>35</v>
      </c>
      <c r="D186" s="184">
        <v>1</v>
      </c>
      <c r="E186" s="98"/>
      <c r="F186" s="59"/>
      <c r="G186" s="99"/>
      <c r="H186" s="71"/>
      <c r="I186" s="99"/>
      <c r="J186" s="59"/>
      <c r="K186" s="99"/>
      <c r="L186" s="59"/>
      <c r="M186" s="99"/>
      <c r="N186" s="59"/>
      <c r="O186" s="59"/>
    </row>
    <row r="187" spans="1:15" s="35" customFormat="1" ht="12.75">
      <c r="A187" s="36"/>
      <c r="B187" s="23" t="s">
        <v>0</v>
      </c>
      <c r="C187" s="37"/>
      <c r="D187" s="36"/>
      <c r="E187" s="38"/>
      <c r="F187" s="39"/>
      <c r="G187" s="41"/>
      <c r="H187" s="40"/>
      <c r="I187" s="41"/>
      <c r="J187" s="40"/>
      <c r="K187" s="41"/>
      <c r="L187" s="40"/>
      <c r="M187" s="41"/>
      <c r="N187" s="40"/>
      <c r="O187" s="60"/>
    </row>
    <row r="188" spans="10:15" ht="12.75">
      <c r="J188" s="15" t="s">
        <v>433</v>
      </c>
      <c r="K188" s="14"/>
      <c r="L188" s="14"/>
      <c r="M188" s="14"/>
      <c r="N188" s="14"/>
      <c r="O188" s="42"/>
    </row>
    <row r="189" spans="10:15" ht="12.75">
      <c r="J189" s="15" t="s">
        <v>28</v>
      </c>
      <c r="K189" s="43"/>
      <c r="L189" s="43"/>
      <c r="M189" s="43"/>
      <c r="N189" s="43"/>
      <c r="O189" s="44"/>
    </row>
    <row r="190" spans="1:14" ht="12.75">
      <c r="A190" s="187" t="s">
        <v>434</v>
      </c>
      <c r="G190" s="6"/>
      <c r="H190" s="6"/>
      <c r="I190" s="6"/>
      <c r="J190" s="6"/>
      <c r="K190" s="6"/>
      <c r="L190" s="6"/>
      <c r="M190" s="6"/>
      <c r="N190" s="6"/>
    </row>
    <row r="191" spans="1:14" ht="12.75">
      <c r="A191" s="187" t="s">
        <v>435</v>
      </c>
      <c r="G191" s="6"/>
      <c r="H191" s="6"/>
      <c r="I191" s="6"/>
      <c r="J191" s="6"/>
      <c r="K191" s="6"/>
      <c r="L191" s="6"/>
      <c r="M191" s="6"/>
      <c r="N191" s="6"/>
    </row>
    <row r="192" spans="1:14" ht="12.75">
      <c r="A192" s="187" t="s">
        <v>436</v>
      </c>
      <c r="G192" s="6"/>
      <c r="H192" s="6"/>
      <c r="I192" s="6"/>
      <c r="J192" s="6"/>
      <c r="K192" s="6"/>
      <c r="L192" s="6"/>
      <c r="M192" s="6"/>
      <c r="N192" s="6"/>
    </row>
    <row r="193" spans="1:14" ht="12.75" customHeight="1">
      <c r="A193" s="188" t="s">
        <v>437</v>
      </c>
      <c r="E193" s="46"/>
      <c r="G193" s="6"/>
      <c r="H193" s="6"/>
      <c r="I193" s="6"/>
      <c r="J193" s="6"/>
      <c r="K193" s="6"/>
      <c r="L193" s="6"/>
      <c r="M193" s="6"/>
      <c r="N193" s="6"/>
    </row>
    <row r="194" spans="1:14" ht="15" customHeight="1">
      <c r="A194" s="189" t="s">
        <v>438</v>
      </c>
      <c r="G194" s="6"/>
      <c r="H194" s="6"/>
      <c r="I194" s="6"/>
      <c r="J194" s="6"/>
      <c r="K194" s="6"/>
      <c r="L194" s="6"/>
      <c r="M194" s="6"/>
      <c r="N194" s="6"/>
    </row>
    <row r="195" ht="12.75">
      <c r="A195"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175:C177 C116:C120 C112:C114 C126:C130 C153:C157 C160:C162 C168:C172">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1-8
&amp;"Arial,Bold"&amp;UŪDENSAPGĀDE UN KANALIZĀCIJA BLAUMAŅA IELAI.</oddHeader>
    <oddFooter>&amp;C&amp;8&amp;P&amp;R&amp;8&amp;D</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K33"/>
  <sheetViews>
    <sheetView zoomScalePageLayoutView="0" workbookViewId="0" topLeftCell="A1">
      <selection activeCell="M10" sqref="M10"/>
    </sheetView>
  </sheetViews>
  <sheetFormatPr defaultColWidth="9.140625" defaultRowHeight="12.75"/>
  <cols>
    <col min="1" max="1" width="4.140625" style="3" customWidth="1"/>
    <col min="2" max="2" width="10.00390625" style="3" customWidth="1"/>
    <col min="3" max="3" width="28.57421875" style="1" customWidth="1"/>
    <col min="4" max="4" width="15.57421875" style="2" customWidth="1"/>
    <col min="5" max="5" width="15.57421875" style="3" customWidth="1"/>
    <col min="6" max="6" width="15.57421875" style="4" customWidth="1"/>
    <col min="7" max="8" width="15.57421875" style="5" customWidth="1"/>
    <col min="9" max="9" width="9.140625" style="6" customWidth="1"/>
    <col min="10" max="10" width="13.8515625" style="6" customWidth="1"/>
    <col min="11" max="16384" width="9.140625" style="6" customWidth="1"/>
  </cols>
  <sheetData>
    <row r="1" spans="1:4" ht="14.25">
      <c r="A1" s="10" t="s">
        <v>1</v>
      </c>
      <c r="B1" s="10"/>
      <c r="D1" s="50" t="s">
        <v>39</v>
      </c>
    </row>
    <row r="2" spans="1:4" ht="15">
      <c r="A2" s="10" t="s">
        <v>2</v>
      </c>
      <c r="B2" s="10"/>
      <c r="D2" s="55" t="s">
        <v>74</v>
      </c>
    </row>
    <row r="3" spans="1:4" ht="15">
      <c r="A3" s="10" t="s">
        <v>3</v>
      </c>
      <c r="B3" s="10"/>
      <c r="D3" s="55" t="s">
        <v>77</v>
      </c>
    </row>
    <row r="4" spans="1:4" ht="15">
      <c r="A4" s="10"/>
      <c r="B4" s="10"/>
      <c r="D4" s="55" t="s">
        <v>78</v>
      </c>
    </row>
    <row r="5" spans="1:7" ht="14.25">
      <c r="A5" s="10" t="s">
        <v>4</v>
      </c>
      <c r="B5" s="10"/>
      <c r="D5" s="63"/>
      <c r="G5" s="61"/>
    </row>
    <row r="6" spans="1:4" ht="14.25">
      <c r="A6" s="10" t="s">
        <v>19</v>
      </c>
      <c r="B6" s="10"/>
      <c r="D6" s="74"/>
    </row>
    <row r="7" spans="1:4" ht="14.25">
      <c r="A7" s="10" t="s">
        <v>20</v>
      </c>
      <c r="B7" s="10"/>
      <c r="D7" s="74"/>
    </row>
    <row r="8" spans="1:2" ht="14.25">
      <c r="A8" s="10" t="s">
        <v>428</v>
      </c>
      <c r="B8" s="10"/>
    </row>
    <row r="10" spans="1:9" ht="20.25" customHeight="1">
      <c r="A10" s="203" t="s">
        <v>5</v>
      </c>
      <c r="B10" s="209" t="s">
        <v>21</v>
      </c>
      <c r="C10" s="207" t="s">
        <v>22</v>
      </c>
      <c r="D10" s="214" t="s">
        <v>23</v>
      </c>
      <c r="E10" s="213" t="s">
        <v>24</v>
      </c>
      <c r="F10" s="213"/>
      <c r="G10" s="213"/>
      <c r="H10" s="211" t="s">
        <v>17</v>
      </c>
      <c r="I10" s="9"/>
    </row>
    <row r="11" spans="1:8" ht="78.75" customHeight="1">
      <c r="A11" s="204"/>
      <c r="B11" s="210"/>
      <c r="C11" s="208"/>
      <c r="D11" s="215"/>
      <c r="E11" s="8" t="s">
        <v>12</v>
      </c>
      <c r="F11" s="8" t="s">
        <v>13</v>
      </c>
      <c r="G11" s="8" t="s">
        <v>14</v>
      </c>
      <c r="H11" s="212"/>
    </row>
    <row r="12" spans="1:8" ht="12.75">
      <c r="A12" s="26"/>
      <c r="B12" s="25"/>
      <c r="C12" s="75"/>
      <c r="D12" s="28"/>
      <c r="E12" s="24"/>
      <c r="F12" s="29"/>
      <c r="G12" s="30"/>
      <c r="H12" s="31"/>
    </row>
    <row r="13" spans="1:11" s="82" customFormat="1" ht="38.25">
      <c r="A13" s="78">
        <v>1</v>
      </c>
      <c r="B13" s="79" t="s">
        <v>38</v>
      </c>
      <c r="C13" s="80" t="s">
        <v>85</v>
      </c>
      <c r="D13" s="123"/>
      <c r="E13" s="124"/>
      <c r="F13" s="125"/>
      <c r="G13" s="124"/>
      <c r="H13" s="126"/>
      <c r="I13" s="127"/>
      <c r="J13" s="127"/>
      <c r="K13" s="127"/>
    </row>
    <row r="14" spans="1:11" s="82" customFormat="1" ht="38.25">
      <c r="A14" s="163">
        <v>2</v>
      </c>
      <c r="B14" s="79" t="s">
        <v>87</v>
      </c>
      <c r="C14" s="80" t="s">
        <v>79</v>
      </c>
      <c r="D14" s="164"/>
      <c r="E14" s="165"/>
      <c r="F14" s="166"/>
      <c r="G14" s="165"/>
      <c r="H14" s="167"/>
      <c r="I14" s="127"/>
      <c r="J14" s="127"/>
      <c r="K14" s="127"/>
    </row>
    <row r="15" spans="1:11" s="82" customFormat="1" ht="38.25">
      <c r="A15" s="78">
        <v>3</v>
      </c>
      <c r="B15" s="79" t="s">
        <v>88</v>
      </c>
      <c r="C15" s="80" t="s">
        <v>80</v>
      </c>
      <c r="D15" s="164"/>
      <c r="E15" s="165"/>
      <c r="F15" s="166"/>
      <c r="G15" s="165"/>
      <c r="H15" s="167"/>
      <c r="I15" s="127"/>
      <c r="J15" s="127"/>
      <c r="K15" s="127"/>
    </row>
    <row r="16" spans="1:11" s="82" customFormat="1" ht="25.5">
      <c r="A16" s="163">
        <v>4</v>
      </c>
      <c r="B16" s="79" t="s">
        <v>89</v>
      </c>
      <c r="C16" s="80" t="s">
        <v>81</v>
      </c>
      <c r="D16" s="164"/>
      <c r="E16" s="165"/>
      <c r="F16" s="166"/>
      <c r="G16" s="165"/>
      <c r="H16" s="167"/>
      <c r="I16" s="127"/>
      <c r="J16" s="127"/>
      <c r="K16" s="127"/>
    </row>
    <row r="17" spans="1:11" s="82" customFormat="1" ht="38.25">
      <c r="A17" s="78">
        <v>5</v>
      </c>
      <c r="B17" s="79" t="s">
        <v>90</v>
      </c>
      <c r="C17" s="80" t="s">
        <v>82</v>
      </c>
      <c r="D17" s="164"/>
      <c r="E17" s="165"/>
      <c r="F17" s="166"/>
      <c r="G17" s="165"/>
      <c r="H17" s="167"/>
      <c r="I17" s="127"/>
      <c r="J17" s="127"/>
      <c r="K17" s="127"/>
    </row>
    <row r="18" spans="1:11" s="82" customFormat="1" ht="25.5">
      <c r="A18" s="163">
        <v>6</v>
      </c>
      <c r="B18" s="79" t="s">
        <v>91</v>
      </c>
      <c r="C18" s="80" t="s">
        <v>83</v>
      </c>
      <c r="D18" s="164"/>
      <c r="E18" s="165"/>
      <c r="F18" s="166"/>
      <c r="G18" s="165"/>
      <c r="H18" s="167"/>
      <c r="I18" s="127"/>
      <c r="J18" s="127"/>
      <c r="K18" s="127"/>
    </row>
    <row r="19" spans="1:11" s="82" customFormat="1" ht="38.25">
      <c r="A19" s="78">
        <v>7</v>
      </c>
      <c r="B19" s="79" t="s">
        <v>92</v>
      </c>
      <c r="C19" s="80" t="s">
        <v>84</v>
      </c>
      <c r="D19" s="164"/>
      <c r="E19" s="165"/>
      <c r="F19" s="166"/>
      <c r="G19" s="165"/>
      <c r="H19" s="167"/>
      <c r="I19" s="127"/>
      <c r="J19" s="127"/>
      <c r="K19" s="127"/>
    </row>
    <row r="20" spans="1:11" s="82" customFormat="1" ht="38.25">
      <c r="A20" s="163">
        <v>8</v>
      </c>
      <c r="B20" s="79" t="s">
        <v>93</v>
      </c>
      <c r="C20" s="80" t="s">
        <v>86</v>
      </c>
      <c r="D20" s="164"/>
      <c r="E20" s="165"/>
      <c r="F20" s="166"/>
      <c r="G20" s="165"/>
      <c r="H20" s="167"/>
      <c r="I20" s="127"/>
      <c r="J20" s="127"/>
      <c r="K20" s="127"/>
    </row>
    <row r="21" spans="1:11" ht="12.75">
      <c r="A21" s="18"/>
      <c r="B21" s="19"/>
      <c r="C21" s="27"/>
      <c r="D21" s="128"/>
      <c r="E21" s="129"/>
      <c r="F21" s="130"/>
      <c r="G21" s="129"/>
      <c r="H21" s="131"/>
      <c r="I21" s="116"/>
      <c r="J21" s="116"/>
      <c r="K21" s="116"/>
    </row>
    <row r="22" spans="1:11" s="108" customFormat="1" ht="12.75">
      <c r="A22" s="106"/>
      <c r="B22" s="106"/>
      <c r="C22" s="107" t="s">
        <v>25</v>
      </c>
      <c r="D22" s="132"/>
      <c r="E22" s="133"/>
      <c r="F22" s="133"/>
      <c r="G22" s="133"/>
      <c r="H22" s="134"/>
      <c r="I22" s="135"/>
      <c r="J22" s="135"/>
      <c r="K22" s="135"/>
    </row>
    <row r="23" spans="3:11" ht="12.75">
      <c r="C23" s="22" t="s">
        <v>431</v>
      </c>
      <c r="D23" s="120"/>
      <c r="E23" s="136"/>
      <c r="F23" s="137"/>
      <c r="G23" s="137"/>
      <c r="H23" s="137"/>
      <c r="I23" s="116"/>
      <c r="J23" s="116"/>
      <c r="K23" s="116"/>
    </row>
    <row r="24" spans="3:11" ht="12.75">
      <c r="C24" s="77" t="s">
        <v>36</v>
      </c>
      <c r="D24" s="120"/>
      <c r="E24" s="136"/>
      <c r="F24" s="137"/>
      <c r="G24" s="137"/>
      <c r="H24" s="137"/>
      <c r="I24" s="116"/>
      <c r="J24" s="116"/>
      <c r="K24" s="116"/>
    </row>
    <row r="25" spans="3:11" ht="12.75">
      <c r="C25" s="22" t="s">
        <v>432</v>
      </c>
      <c r="D25" s="120"/>
      <c r="E25" s="136"/>
      <c r="F25" s="137"/>
      <c r="G25" s="137"/>
      <c r="H25" s="137"/>
      <c r="I25" s="116"/>
      <c r="J25" s="116"/>
      <c r="K25" s="116"/>
    </row>
    <row r="26" spans="3:11" ht="25.5">
      <c r="C26" s="22" t="s">
        <v>26</v>
      </c>
      <c r="D26" s="138"/>
      <c r="E26" s="136"/>
      <c r="F26" s="137"/>
      <c r="G26" s="137"/>
      <c r="H26" s="137"/>
      <c r="I26" s="116"/>
      <c r="J26" s="116"/>
      <c r="K26" s="116"/>
    </row>
    <row r="27" spans="3:11" ht="12.75">
      <c r="C27" s="23" t="s">
        <v>27</v>
      </c>
      <c r="D27" s="139"/>
      <c r="E27" s="136"/>
      <c r="F27" s="137"/>
      <c r="G27" s="137"/>
      <c r="H27" s="137"/>
      <c r="I27" s="116"/>
      <c r="J27" s="116"/>
      <c r="K27" s="116"/>
    </row>
    <row r="30" spans="3:7" ht="12.75">
      <c r="C30" s="45"/>
      <c r="F30" s="46"/>
      <c r="G30" s="4"/>
    </row>
    <row r="31" spans="6:7" ht="12.75">
      <c r="F31" s="46"/>
      <c r="G31" s="4"/>
    </row>
    <row r="32" spans="3:7" ht="12.75">
      <c r="C32" s="45"/>
      <c r="F32" s="46"/>
      <c r="G32" s="4"/>
    </row>
    <row r="33" spans="6:7" ht="12.75">
      <c r="F33" s="46"/>
      <c r="G33" s="4"/>
    </row>
  </sheetData>
  <sheetProtection/>
  <mergeCells count="6">
    <mergeCell ref="H10:H11"/>
    <mergeCell ref="E10:G10"/>
    <mergeCell ref="A10:A11"/>
    <mergeCell ref="D10:D11"/>
    <mergeCell ref="C10:C11"/>
    <mergeCell ref="B10:B11"/>
  </mergeCells>
  <printOptions/>
  <pageMargins left="0.7480314960629921" right="0.7480314960629921" top="0.88" bottom="0.984251968503937" header="0.5118110236220472" footer="0.5118110236220472"/>
  <pageSetup horizontalDpi="300" verticalDpi="300" orientation="landscape" paperSize="9" r:id="rId1"/>
  <headerFooter alignWithMargins="0">
    <oddHeader>&amp;C&amp;12&amp;UKOPSAVILKUMS PA DARBU VEIDIEM  Nr. 1&amp;U
</oddHeader>
    <oddFooter>&amp;C&amp;8&amp;P&amp;R&amp;8&amp;D</oddFooter>
  </headerFooter>
</worksheet>
</file>

<file path=xl/worksheets/sheet3.xml><?xml version="1.0" encoding="utf-8"?>
<worksheet xmlns="http://schemas.openxmlformats.org/spreadsheetml/2006/main" xmlns:r="http://schemas.openxmlformats.org/officeDocument/2006/relationships">
  <sheetPr>
    <tabColor theme="0"/>
  </sheetPr>
  <dimension ref="A1:Q99"/>
  <sheetViews>
    <sheetView zoomScalePageLayoutView="0" workbookViewId="0" topLeftCell="A73">
      <selection activeCell="H13" sqref="H13:H14"/>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203" t="s">
        <v>5</v>
      </c>
      <c r="B8" s="218" t="s">
        <v>6</v>
      </c>
      <c r="C8" s="214" t="s">
        <v>7</v>
      </c>
      <c r="D8" s="203" t="s">
        <v>8</v>
      </c>
      <c r="E8" s="213" t="s">
        <v>9</v>
      </c>
      <c r="F8" s="213"/>
      <c r="G8" s="213"/>
      <c r="H8" s="213"/>
      <c r="I8" s="213"/>
      <c r="J8" s="217"/>
      <c r="K8" s="216" t="s">
        <v>18</v>
      </c>
      <c r="L8" s="213"/>
      <c r="M8" s="213"/>
      <c r="N8" s="213"/>
      <c r="O8" s="217"/>
      <c r="P8" s="9"/>
    </row>
    <row r="9" spans="1:15" ht="78.75" customHeight="1">
      <c r="A9" s="204"/>
      <c r="B9" s="219"/>
      <c r="C9" s="215"/>
      <c r="D9" s="204"/>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96</v>
      </c>
      <c r="C12" s="85" t="s">
        <v>40</v>
      </c>
      <c r="D12" s="86">
        <v>72</v>
      </c>
      <c r="E12" s="98"/>
      <c r="F12" s="81"/>
      <c r="G12" s="99"/>
      <c r="H12" s="71"/>
      <c r="I12" s="99"/>
      <c r="J12" s="59"/>
      <c r="K12" s="99"/>
      <c r="L12" s="59"/>
      <c r="M12" s="99"/>
      <c r="N12" s="59"/>
      <c r="O12" s="59"/>
      <c r="Q12" s="168"/>
    </row>
    <row r="13" spans="1:17" ht="25.5">
      <c r="A13" s="112">
        <v>2</v>
      </c>
      <c r="B13" s="87" t="s">
        <v>170</v>
      </c>
      <c r="C13" s="85" t="s">
        <v>35</v>
      </c>
      <c r="D13" s="88">
        <v>1</v>
      </c>
      <c r="E13" s="100"/>
      <c r="F13" s="81"/>
      <c r="G13" s="101"/>
      <c r="H13" s="71"/>
      <c r="I13" s="99"/>
      <c r="J13" s="59"/>
      <c r="K13" s="99"/>
      <c r="L13" s="59"/>
      <c r="M13" s="99"/>
      <c r="N13" s="59"/>
      <c r="O13" s="59"/>
      <c r="Q13" s="168"/>
    </row>
    <row r="14" spans="1:15" s="82" customFormat="1" ht="89.25">
      <c r="A14" s="112">
        <v>3</v>
      </c>
      <c r="B14" s="169" t="s">
        <v>284</v>
      </c>
      <c r="C14" s="170" t="s">
        <v>35</v>
      </c>
      <c r="D14" s="150">
        <v>2</v>
      </c>
      <c r="E14" s="98"/>
      <c r="F14" s="81"/>
      <c r="G14" s="99"/>
      <c r="H14" s="59"/>
      <c r="I14" s="99"/>
      <c r="J14" s="59"/>
      <c r="K14" s="99"/>
      <c r="L14" s="59"/>
      <c r="M14" s="99"/>
      <c r="N14" s="59"/>
      <c r="O14" s="59"/>
    </row>
    <row r="15" spans="1:17" s="82" customFormat="1" ht="25.5">
      <c r="A15" s="112">
        <v>4</v>
      </c>
      <c r="B15" s="141" t="s">
        <v>95</v>
      </c>
      <c r="C15" s="142" t="s">
        <v>46</v>
      </c>
      <c r="D15" s="155">
        <v>1</v>
      </c>
      <c r="E15" s="100"/>
      <c r="F15" s="81"/>
      <c r="G15" s="101"/>
      <c r="H15" s="71"/>
      <c r="I15" s="99"/>
      <c r="J15" s="59"/>
      <c r="K15" s="99"/>
      <c r="L15" s="59"/>
      <c r="M15" s="99"/>
      <c r="N15" s="59"/>
      <c r="O15" s="59"/>
      <c r="Q15" s="168"/>
    </row>
    <row r="16" spans="1:17" ht="12.75">
      <c r="A16" s="112">
        <v>5</v>
      </c>
      <c r="B16" s="87" t="s">
        <v>41</v>
      </c>
      <c r="C16" s="85" t="s">
        <v>46</v>
      </c>
      <c r="D16" s="88">
        <v>5</v>
      </c>
      <c r="E16" s="98"/>
      <c r="F16" s="81"/>
      <c r="G16" s="99"/>
      <c r="H16" s="71"/>
      <c r="I16" s="99"/>
      <c r="J16" s="59"/>
      <c r="K16" s="99"/>
      <c r="L16" s="59"/>
      <c r="M16" s="99"/>
      <c r="N16" s="59"/>
      <c r="O16" s="59"/>
      <c r="Q16" s="111"/>
    </row>
    <row r="17" spans="1:17" ht="25.5">
      <c r="A17" s="112">
        <v>6</v>
      </c>
      <c r="B17" s="87" t="s">
        <v>53</v>
      </c>
      <c r="C17" s="85" t="s">
        <v>46</v>
      </c>
      <c r="D17" s="88">
        <v>4</v>
      </c>
      <c r="E17" s="98"/>
      <c r="F17" s="81"/>
      <c r="G17" s="99"/>
      <c r="H17" s="71"/>
      <c r="I17" s="99"/>
      <c r="J17" s="59"/>
      <c r="K17" s="99"/>
      <c r="L17" s="59"/>
      <c r="M17" s="99"/>
      <c r="N17" s="59"/>
      <c r="O17" s="59"/>
      <c r="Q17" s="111"/>
    </row>
    <row r="18" spans="1:15" s="82" customFormat="1" ht="25.5">
      <c r="A18" s="112">
        <v>7</v>
      </c>
      <c r="B18" s="141" t="s">
        <v>107</v>
      </c>
      <c r="C18" s="142" t="s">
        <v>40</v>
      </c>
      <c r="D18" s="155">
        <v>72</v>
      </c>
      <c r="E18" s="100"/>
      <c r="F18" s="81"/>
      <c r="G18" s="101"/>
      <c r="H18" s="71"/>
      <c r="I18" s="99"/>
      <c r="J18" s="59"/>
      <c r="K18" s="99"/>
      <c r="L18" s="59"/>
      <c r="M18" s="99"/>
      <c r="N18" s="59"/>
      <c r="O18" s="59"/>
    </row>
    <row r="19" spans="1:17" ht="12.75">
      <c r="A19" s="95"/>
      <c r="B19" s="96" t="s">
        <v>97</v>
      </c>
      <c r="C19" s="95"/>
      <c r="D19" s="95"/>
      <c r="E19" s="32"/>
      <c r="F19" s="83"/>
      <c r="G19" s="33"/>
      <c r="H19" s="84"/>
      <c r="I19" s="33"/>
      <c r="J19" s="84"/>
      <c r="K19" s="99"/>
      <c r="L19" s="59"/>
      <c r="M19" s="99"/>
      <c r="N19" s="59"/>
      <c r="O19" s="59"/>
      <c r="Q19" s="111"/>
    </row>
    <row r="20" spans="1:17" ht="12.75">
      <c r="A20" s="112">
        <v>8</v>
      </c>
      <c r="B20" s="87" t="s">
        <v>103</v>
      </c>
      <c r="C20" s="85" t="s">
        <v>46</v>
      </c>
      <c r="D20" s="88">
        <v>1</v>
      </c>
      <c r="E20" s="100"/>
      <c r="F20" s="81"/>
      <c r="G20" s="101"/>
      <c r="H20" s="71"/>
      <c r="I20" s="99"/>
      <c r="J20" s="59"/>
      <c r="K20" s="99"/>
      <c r="L20" s="59"/>
      <c r="M20" s="99"/>
      <c r="N20" s="59"/>
      <c r="O20" s="59"/>
      <c r="Q20" s="168"/>
    </row>
    <row r="21" spans="1:17" ht="12.75">
      <c r="A21" s="112">
        <v>9</v>
      </c>
      <c r="B21" s="87" t="s">
        <v>100</v>
      </c>
      <c r="C21" s="85" t="s">
        <v>35</v>
      </c>
      <c r="D21" s="88">
        <v>1</v>
      </c>
      <c r="E21" s="70"/>
      <c r="F21" s="102"/>
      <c r="G21" s="72"/>
      <c r="H21" s="71"/>
      <c r="I21" s="72"/>
      <c r="J21" s="59"/>
      <c r="K21" s="99"/>
      <c r="L21" s="59"/>
      <c r="M21" s="99"/>
      <c r="N21" s="59"/>
      <c r="O21" s="59"/>
      <c r="Q21" s="168"/>
    </row>
    <row r="22" spans="1:17" ht="12.75">
      <c r="A22" s="112">
        <v>10</v>
      </c>
      <c r="B22" s="87" t="s">
        <v>101</v>
      </c>
      <c r="C22" s="85" t="s">
        <v>98</v>
      </c>
      <c r="D22" s="88">
        <v>1</v>
      </c>
      <c r="E22" s="104"/>
      <c r="F22" s="102"/>
      <c r="G22" s="105"/>
      <c r="H22" s="71"/>
      <c r="I22" s="72"/>
      <c r="J22" s="59"/>
      <c r="K22" s="99"/>
      <c r="L22" s="59"/>
      <c r="M22" s="99"/>
      <c r="N22" s="59"/>
      <c r="O22" s="59"/>
      <c r="Q22" s="168"/>
    </row>
    <row r="23" spans="1:17" ht="25.5">
      <c r="A23" s="112">
        <v>11</v>
      </c>
      <c r="B23" s="87" t="s">
        <v>102</v>
      </c>
      <c r="C23" s="85" t="s">
        <v>35</v>
      </c>
      <c r="D23" s="88">
        <v>1</v>
      </c>
      <c r="E23" s="104"/>
      <c r="F23" s="102"/>
      <c r="G23" s="105"/>
      <c r="H23" s="71"/>
      <c r="I23" s="72"/>
      <c r="J23" s="59"/>
      <c r="K23" s="99"/>
      <c r="L23" s="59"/>
      <c r="M23" s="99"/>
      <c r="N23" s="59"/>
      <c r="O23" s="59"/>
      <c r="Q23" s="168"/>
    </row>
    <row r="24" spans="1:17" ht="25.5">
      <c r="A24" s="112">
        <v>12</v>
      </c>
      <c r="B24" s="87" t="s">
        <v>99</v>
      </c>
      <c r="C24" s="85" t="s">
        <v>35</v>
      </c>
      <c r="D24" s="88">
        <v>1</v>
      </c>
      <c r="E24" s="104"/>
      <c r="F24" s="102"/>
      <c r="G24" s="105"/>
      <c r="H24" s="71"/>
      <c r="I24" s="72"/>
      <c r="J24" s="59"/>
      <c r="K24" s="99"/>
      <c r="L24" s="59"/>
      <c r="M24" s="99"/>
      <c r="N24" s="59"/>
      <c r="O24" s="59"/>
      <c r="Q24" s="168"/>
    </row>
    <row r="25" spans="1:17" ht="25.5">
      <c r="A25" s="112">
        <v>13</v>
      </c>
      <c r="B25" s="87" t="s">
        <v>105</v>
      </c>
      <c r="C25" s="85" t="s">
        <v>35</v>
      </c>
      <c r="D25" s="88">
        <v>1</v>
      </c>
      <c r="E25" s="104"/>
      <c r="F25" s="102"/>
      <c r="G25" s="105"/>
      <c r="H25" s="71"/>
      <c r="I25" s="72"/>
      <c r="J25" s="59"/>
      <c r="K25" s="99"/>
      <c r="L25" s="59"/>
      <c r="M25" s="99"/>
      <c r="N25" s="59"/>
      <c r="O25" s="59"/>
      <c r="Q25" s="168"/>
    </row>
    <row r="26" spans="1:17" ht="25.5">
      <c r="A26" s="112">
        <v>14</v>
      </c>
      <c r="B26" s="87" t="s">
        <v>106</v>
      </c>
      <c r="C26" s="85" t="s">
        <v>35</v>
      </c>
      <c r="D26" s="88">
        <v>1</v>
      </c>
      <c r="E26" s="104"/>
      <c r="F26" s="102"/>
      <c r="G26" s="105"/>
      <c r="H26" s="71"/>
      <c r="I26" s="72"/>
      <c r="J26" s="59"/>
      <c r="K26" s="99"/>
      <c r="L26" s="59"/>
      <c r="M26" s="99"/>
      <c r="N26" s="59"/>
      <c r="O26" s="59"/>
      <c r="Q26" s="168"/>
    </row>
    <row r="27" spans="1:17" ht="12.75">
      <c r="A27" s="112">
        <v>15</v>
      </c>
      <c r="B27" s="87" t="s">
        <v>42</v>
      </c>
      <c r="C27" s="85" t="s">
        <v>46</v>
      </c>
      <c r="D27" s="88">
        <v>1</v>
      </c>
      <c r="E27" s="70"/>
      <c r="F27" s="102"/>
      <c r="G27" s="72"/>
      <c r="H27" s="71"/>
      <c r="I27" s="72"/>
      <c r="J27" s="59"/>
      <c r="K27" s="99"/>
      <c r="L27" s="59"/>
      <c r="M27" s="99"/>
      <c r="N27" s="59"/>
      <c r="O27" s="59"/>
      <c r="Q27" s="168"/>
    </row>
    <row r="28" spans="1:17" ht="12.75">
      <c r="A28" s="95"/>
      <c r="B28" s="96" t="s">
        <v>50</v>
      </c>
      <c r="C28" s="95"/>
      <c r="D28" s="95"/>
      <c r="E28" s="171"/>
      <c r="F28" s="172"/>
      <c r="G28" s="173"/>
      <c r="H28" s="174"/>
      <c r="I28" s="173"/>
      <c r="J28" s="84"/>
      <c r="K28" s="33"/>
      <c r="L28" s="84"/>
      <c r="M28" s="33"/>
      <c r="N28" s="84"/>
      <c r="O28" s="175"/>
      <c r="Q28" s="168"/>
    </row>
    <row r="29" spans="1:17" ht="12.75">
      <c r="A29" s="112">
        <v>16</v>
      </c>
      <c r="B29" s="87" t="s">
        <v>103</v>
      </c>
      <c r="C29" s="85" t="s">
        <v>46</v>
      </c>
      <c r="D29" s="88">
        <v>1</v>
      </c>
      <c r="E29" s="104"/>
      <c r="F29" s="102"/>
      <c r="G29" s="105"/>
      <c r="H29" s="71"/>
      <c r="I29" s="72"/>
      <c r="J29" s="59"/>
      <c r="K29" s="99"/>
      <c r="L29" s="59"/>
      <c r="M29" s="99"/>
      <c r="N29" s="59"/>
      <c r="O29" s="59"/>
      <c r="Q29" s="168"/>
    </row>
    <row r="30" spans="1:17" ht="12.75">
      <c r="A30" s="112">
        <v>17</v>
      </c>
      <c r="B30" s="87" t="s">
        <v>104</v>
      </c>
      <c r="C30" s="85" t="s">
        <v>35</v>
      </c>
      <c r="D30" s="88">
        <v>1</v>
      </c>
      <c r="E30" s="70"/>
      <c r="F30" s="102"/>
      <c r="G30" s="72"/>
      <c r="H30" s="71"/>
      <c r="I30" s="72"/>
      <c r="J30" s="59"/>
      <c r="K30" s="99"/>
      <c r="L30" s="59"/>
      <c r="M30" s="99"/>
      <c r="N30" s="59"/>
      <c r="O30" s="59"/>
      <c r="Q30" s="168"/>
    </row>
    <row r="31" spans="1:17" ht="12.75">
      <c r="A31" s="112">
        <v>18</v>
      </c>
      <c r="B31" s="87" t="s">
        <v>101</v>
      </c>
      <c r="C31" s="85" t="s">
        <v>98</v>
      </c>
      <c r="D31" s="88">
        <v>1</v>
      </c>
      <c r="E31" s="104"/>
      <c r="F31" s="102"/>
      <c r="G31" s="105"/>
      <c r="H31" s="71"/>
      <c r="I31" s="72"/>
      <c r="J31" s="59"/>
      <c r="K31" s="99"/>
      <c r="L31" s="59"/>
      <c r="M31" s="99"/>
      <c r="N31" s="59"/>
      <c r="O31" s="59"/>
      <c r="Q31" s="168"/>
    </row>
    <row r="32" spans="1:17" ht="25.5">
      <c r="A32" s="112">
        <v>19</v>
      </c>
      <c r="B32" s="87" t="s">
        <v>102</v>
      </c>
      <c r="C32" s="85" t="s">
        <v>35</v>
      </c>
      <c r="D32" s="88">
        <v>1</v>
      </c>
      <c r="E32" s="104"/>
      <c r="F32" s="102"/>
      <c r="G32" s="105"/>
      <c r="H32" s="71"/>
      <c r="I32" s="72"/>
      <c r="J32" s="59"/>
      <c r="K32" s="99"/>
      <c r="L32" s="59"/>
      <c r="M32" s="99"/>
      <c r="N32" s="59"/>
      <c r="O32" s="59"/>
      <c r="Q32" s="168"/>
    </row>
    <row r="33" spans="1:17" ht="25.5">
      <c r="A33" s="112">
        <v>20</v>
      </c>
      <c r="B33" s="87" t="s">
        <v>99</v>
      </c>
      <c r="C33" s="85" t="s">
        <v>35</v>
      </c>
      <c r="D33" s="88">
        <v>1</v>
      </c>
      <c r="E33" s="104"/>
      <c r="F33" s="102"/>
      <c r="G33" s="105"/>
      <c r="H33" s="71"/>
      <c r="I33" s="72"/>
      <c r="J33" s="59"/>
      <c r="K33" s="99"/>
      <c r="L33" s="59"/>
      <c r="M33" s="99"/>
      <c r="N33" s="59"/>
      <c r="O33" s="59"/>
      <c r="Q33" s="168"/>
    </row>
    <row r="34" spans="1:17" ht="25.5">
      <c r="A34" s="112">
        <v>21</v>
      </c>
      <c r="B34" s="87" t="s">
        <v>105</v>
      </c>
      <c r="C34" s="85" t="s">
        <v>35</v>
      </c>
      <c r="D34" s="88">
        <v>1</v>
      </c>
      <c r="E34" s="104"/>
      <c r="F34" s="102"/>
      <c r="G34" s="105"/>
      <c r="H34" s="71"/>
      <c r="I34" s="72"/>
      <c r="J34" s="59"/>
      <c r="K34" s="99"/>
      <c r="L34" s="59"/>
      <c r="M34" s="99"/>
      <c r="N34" s="59"/>
      <c r="O34" s="59"/>
      <c r="Q34" s="168"/>
    </row>
    <row r="35" spans="1:17" ht="25.5">
      <c r="A35" s="112">
        <v>22</v>
      </c>
      <c r="B35" s="87" t="s">
        <v>106</v>
      </c>
      <c r="C35" s="85" t="s">
        <v>35</v>
      </c>
      <c r="D35" s="88">
        <v>1</v>
      </c>
      <c r="E35" s="104"/>
      <c r="F35" s="102"/>
      <c r="G35" s="105"/>
      <c r="H35" s="71"/>
      <c r="I35" s="72"/>
      <c r="J35" s="59"/>
      <c r="K35" s="99"/>
      <c r="L35" s="59"/>
      <c r="M35" s="99"/>
      <c r="N35" s="59"/>
      <c r="O35" s="59"/>
      <c r="Q35" s="168"/>
    </row>
    <row r="36" spans="1:17" ht="12.75">
      <c r="A36" s="112">
        <v>23</v>
      </c>
      <c r="B36" s="87" t="s">
        <v>42</v>
      </c>
      <c r="C36" s="85" t="s">
        <v>46</v>
      </c>
      <c r="D36" s="88">
        <v>1</v>
      </c>
      <c r="E36" s="70"/>
      <c r="F36" s="102"/>
      <c r="G36" s="72"/>
      <c r="H36" s="71"/>
      <c r="I36" s="72"/>
      <c r="J36" s="59"/>
      <c r="K36" s="99"/>
      <c r="L36" s="59"/>
      <c r="M36" s="99"/>
      <c r="N36" s="59"/>
      <c r="O36" s="59"/>
      <c r="Q36" s="168"/>
    </row>
    <row r="37" spans="1:17" ht="25.5">
      <c r="A37" s="95"/>
      <c r="B37" s="97" t="s">
        <v>120</v>
      </c>
      <c r="C37" s="95"/>
      <c r="D37" s="95"/>
      <c r="E37" s="32"/>
      <c r="F37" s="83"/>
      <c r="G37" s="33"/>
      <c r="H37" s="84"/>
      <c r="I37" s="33"/>
      <c r="J37" s="84"/>
      <c r="K37" s="99"/>
      <c r="L37" s="59"/>
      <c r="M37" s="99"/>
      <c r="N37" s="59"/>
      <c r="O37" s="59"/>
      <c r="Q37" s="111"/>
    </row>
    <row r="38" spans="1:17" ht="178.5">
      <c r="A38" s="112">
        <v>24</v>
      </c>
      <c r="B38" s="87" t="s">
        <v>72</v>
      </c>
      <c r="C38" s="85" t="s">
        <v>44</v>
      </c>
      <c r="D38" s="90">
        <v>222.93899999999996</v>
      </c>
      <c r="E38" s="98"/>
      <c r="F38" s="81"/>
      <c r="G38" s="99"/>
      <c r="H38" s="59"/>
      <c r="I38" s="99"/>
      <c r="J38" s="59"/>
      <c r="K38" s="99"/>
      <c r="L38" s="59"/>
      <c r="M38" s="99"/>
      <c r="N38" s="59"/>
      <c r="O38" s="59"/>
      <c r="Q38" s="111"/>
    </row>
    <row r="39" spans="1:17" ht="38.25">
      <c r="A39" s="112">
        <v>25</v>
      </c>
      <c r="B39" s="87" t="s">
        <v>243</v>
      </c>
      <c r="C39" s="85" t="s">
        <v>44</v>
      </c>
      <c r="D39" s="90">
        <v>18.578249999999997</v>
      </c>
      <c r="E39" s="100"/>
      <c r="F39" s="81"/>
      <c r="G39" s="101"/>
      <c r="H39" s="59"/>
      <c r="I39" s="99"/>
      <c r="J39" s="59"/>
      <c r="K39" s="99"/>
      <c r="L39" s="59"/>
      <c r="M39" s="99"/>
      <c r="N39" s="59"/>
      <c r="O39" s="59"/>
      <c r="Q39" s="111"/>
    </row>
    <row r="40" spans="1:17" ht="38.25">
      <c r="A40" s="112">
        <v>26</v>
      </c>
      <c r="B40" s="87" t="s">
        <v>66</v>
      </c>
      <c r="C40" s="85" t="s">
        <v>44</v>
      </c>
      <c r="D40" s="90">
        <v>24.770999999999997</v>
      </c>
      <c r="E40" s="100"/>
      <c r="F40" s="81"/>
      <c r="G40" s="101"/>
      <c r="H40" s="59"/>
      <c r="I40" s="99"/>
      <c r="J40" s="59"/>
      <c r="K40" s="99"/>
      <c r="L40" s="59"/>
      <c r="M40" s="99"/>
      <c r="N40" s="59"/>
      <c r="O40" s="59"/>
      <c r="Q40" s="111"/>
    </row>
    <row r="41" spans="1:17" ht="38.25">
      <c r="A41" s="112">
        <v>27</v>
      </c>
      <c r="B41" s="87" t="s">
        <v>108</v>
      </c>
      <c r="C41" s="85" t="s">
        <v>45</v>
      </c>
      <c r="D41" s="90">
        <v>69.6</v>
      </c>
      <c r="E41" s="70"/>
      <c r="F41" s="81"/>
      <c r="G41" s="72"/>
      <c r="H41" s="71"/>
      <c r="I41" s="72"/>
      <c r="J41" s="71"/>
      <c r="K41" s="99"/>
      <c r="L41" s="59"/>
      <c r="M41" s="99"/>
      <c r="N41" s="59"/>
      <c r="O41" s="59"/>
      <c r="Q41" s="111"/>
    </row>
    <row r="42" spans="1:15" s="73" customFormat="1" ht="14.25">
      <c r="A42" s="161" t="s">
        <v>417</v>
      </c>
      <c r="B42" s="158" t="s">
        <v>68</v>
      </c>
      <c r="C42" s="159" t="s">
        <v>45</v>
      </c>
      <c r="D42" s="160">
        <f>D41</f>
        <v>69.6</v>
      </c>
      <c r="E42" s="98"/>
      <c r="F42" s="71"/>
      <c r="G42" s="99"/>
      <c r="H42" s="59"/>
      <c r="I42" s="99"/>
      <c r="J42" s="59"/>
      <c r="K42" s="99"/>
      <c r="L42" s="59"/>
      <c r="M42" s="99"/>
      <c r="N42" s="59"/>
      <c r="O42" s="59"/>
    </row>
    <row r="43" spans="1:15" s="82" customFormat="1" ht="14.25">
      <c r="A43" s="161" t="s">
        <v>418</v>
      </c>
      <c r="B43" s="162" t="s">
        <v>61</v>
      </c>
      <c r="C43" s="85" t="s">
        <v>45</v>
      </c>
      <c r="D43" s="154">
        <f>D41</f>
        <v>69.6</v>
      </c>
      <c r="E43" s="70"/>
      <c r="F43" s="81"/>
      <c r="G43" s="72"/>
      <c r="H43" s="71"/>
      <c r="I43" s="72"/>
      <c r="J43" s="71"/>
      <c r="K43" s="72"/>
      <c r="L43" s="71"/>
      <c r="M43" s="72"/>
      <c r="N43" s="71"/>
      <c r="O43" s="71"/>
    </row>
    <row r="44" spans="1:15" s="82" customFormat="1" ht="14.25">
      <c r="A44" s="161" t="s">
        <v>419</v>
      </c>
      <c r="B44" s="87" t="s">
        <v>64</v>
      </c>
      <c r="C44" s="85" t="s">
        <v>44</v>
      </c>
      <c r="D44" s="154">
        <f>D41*0.15</f>
        <v>10.44</v>
      </c>
      <c r="E44" s="70"/>
      <c r="F44" s="81"/>
      <c r="G44" s="72"/>
      <c r="H44" s="71"/>
      <c r="I44" s="72"/>
      <c r="J44" s="71"/>
      <c r="K44" s="72"/>
      <c r="L44" s="71"/>
      <c r="M44" s="72"/>
      <c r="N44" s="71"/>
      <c r="O44" s="71"/>
    </row>
    <row r="45" spans="1:17" s="73" customFormat="1" ht="51">
      <c r="A45" s="112">
        <v>28</v>
      </c>
      <c r="B45" s="87" t="s">
        <v>109</v>
      </c>
      <c r="C45" s="109" t="s">
        <v>48</v>
      </c>
      <c r="D45" s="110">
        <v>49.3</v>
      </c>
      <c r="E45" s="98"/>
      <c r="F45" s="81"/>
      <c r="G45" s="99"/>
      <c r="H45" s="71"/>
      <c r="I45" s="99"/>
      <c r="J45" s="71"/>
      <c r="K45" s="99"/>
      <c r="L45" s="59"/>
      <c r="M45" s="99"/>
      <c r="N45" s="59"/>
      <c r="O45" s="59"/>
      <c r="Q45" s="111"/>
    </row>
    <row r="46" spans="1:15" s="73" customFormat="1" ht="14.25">
      <c r="A46" s="140" t="s">
        <v>393</v>
      </c>
      <c r="B46" s="156" t="s">
        <v>210</v>
      </c>
      <c r="C46" s="109" t="s">
        <v>48</v>
      </c>
      <c r="D46" s="110">
        <f>D45</f>
        <v>49.3</v>
      </c>
      <c r="E46" s="70"/>
      <c r="F46" s="71"/>
      <c r="G46" s="72"/>
      <c r="H46" s="71"/>
      <c r="I46" s="72"/>
      <c r="J46" s="71"/>
      <c r="K46" s="72"/>
      <c r="L46" s="71"/>
      <c r="M46" s="99"/>
      <c r="N46" s="71"/>
      <c r="O46" s="71"/>
    </row>
    <row r="47" spans="1:15" s="73" customFormat="1" ht="25.5">
      <c r="A47" s="140" t="s">
        <v>394</v>
      </c>
      <c r="B47" s="87" t="s">
        <v>62</v>
      </c>
      <c r="C47" s="112" t="s">
        <v>44</v>
      </c>
      <c r="D47" s="90">
        <f>D45*0.3</f>
        <v>14.79</v>
      </c>
      <c r="E47" s="98"/>
      <c r="F47" s="59"/>
      <c r="G47" s="99"/>
      <c r="H47" s="59"/>
      <c r="I47" s="99"/>
      <c r="J47" s="59"/>
      <c r="K47" s="99"/>
      <c r="L47" s="59"/>
      <c r="M47" s="149"/>
      <c r="N47" s="59"/>
      <c r="O47" s="59"/>
    </row>
    <row r="48" spans="1:15" s="82" customFormat="1" ht="25.5">
      <c r="A48" s="140" t="s">
        <v>395</v>
      </c>
      <c r="B48" s="151" t="s">
        <v>63</v>
      </c>
      <c r="C48" s="152" t="s">
        <v>57</v>
      </c>
      <c r="D48" s="150">
        <f>D45*0.2</f>
        <v>9.86</v>
      </c>
      <c r="E48" s="98"/>
      <c r="F48" s="59"/>
      <c r="G48" s="99"/>
      <c r="H48" s="59"/>
      <c r="I48" s="99"/>
      <c r="J48" s="59"/>
      <c r="K48" s="99"/>
      <c r="L48" s="59"/>
      <c r="M48" s="99"/>
      <c r="N48" s="59"/>
      <c r="O48" s="59"/>
    </row>
    <row r="49" spans="1:15" s="82" customFormat="1" ht="25.5">
      <c r="A49" s="140" t="s">
        <v>420</v>
      </c>
      <c r="B49" s="151" t="s">
        <v>73</v>
      </c>
      <c r="C49" s="152" t="s">
        <v>57</v>
      </c>
      <c r="D49" s="150">
        <f>D45*0.1</f>
        <v>4.93</v>
      </c>
      <c r="E49" s="98"/>
      <c r="F49" s="59"/>
      <c r="G49" s="99"/>
      <c r="H49" s="59"/>
      <c r="I49" s="99"/>
      <c r="J49" s="59"/>
      <c r="K49" s="99"/>
      <c r="L49" s="59"/>
      <c r="M49" s="99"/>
      <c r="N49" s="59"/>
      <c r="O49" s="59"/>
    </row>
    <row r="50" spans="1:17" ht="12.75">
      <c r="A50" s="112">
        <v>29</v>
      </c>
      <c r="B50" s="87" t="s">
        <v>69</v>
      </c>
      <c r="C50" s="85" t="s">
        <v>35</v>
      </c>
      <c r="D50" s="91">
        <v>1</v>
      </c>
      <c r="E50" s="98"/>
      <c r="F50" s="81"/>
      <c r="G50" s="99"/>
      <c r="H50" s="59"/>
      <c r="I50" s="99"/>
      <c r="J50" s="59"/>
      <c r="K50" s="99"/>
      <c r="L50" s="59"/>
      <c r="M50" s="99"/>
      <c r="N50" s="59"/>
      <c r="O50" s="59"/>
      <c r="Q50" s="111"/>
    </row>
    <row r="51" spans="1:17" ht="25.5">
      <c r="A51" s="112">
        <v>30</v>
      </c>
      <c r="B51" s="87" t="s">
        <v>51</v>
      </c>
      <c r="C51" s="85" t="s">
        <v>40</v>
      </c>
      <c r="D51" s="92">
        <v>1</v>
      </c>
      <c r="E51" s="100"/>
      <c r="F51" s="81"/>
      <c r="G51" s="101"/>
      <c r="H51" s="71"/>
      <c r="I51" s="99"/>
      <c r="J51" s="59"/>
      <c r="K51" s="99"/>
      <c r="L51" s="59"/>
      <c r="M51" s="99"/>
      <c r="N51" s="59"/>
      <c r="O51" s="59"/>
      <c r="Q51" s="111"/>
    </row>
    <row r="52" spans="1:17" ht="25.5">
      <c r="A52" s="112">
        <v>31</v>
      </c>
      <c r="B52" s="87" t="s">
        <v>70</v>
      </c>
      <c r="C52" s="85" t="s">
        <v>35</v>
      </c>
      <c r="D52" s="91">
        <v>1</v>
      </c>
      <c r="E52" s="98"/>
      <c r="F52" s="81"/>
      <c r="G52" s="99"/>
      <c r="H52" s="59"/>
      <c r="I52" s="99"/>
      <c r="J52" s="59"/>
      <c r="K52" s="99"/>
      <c r="L52" s="59"/>
      <c r="M52" s="99"/>
      <c r="N52" s="59"/>
      <c r="O52" s="59"/>
      <c r="Q52" s="111"/>
    </row>
    <row r="53" spans="1:17" ht="25.5">
      <c r="A53" s="112">
        <v>32</v>
      </c>
      <c r="B53" s="87" t="s">
        <v>52</v>
      </c>
      <c r="C53" s="85" t="s">
        <v>45</v>
      </c>
      <c r="D53" s="92">
        <v>1</v>
      </c>
      <c r="E53" s="70"/>
      <c r="F53" s="81"/>
      <c r="G53" s="99"/>
      <c r="H53" s="71"/>
      <c r="I53" s="72"/>
      <c r="J53" s="59"/>
      <c r="K53" s="99"/>
      <c r="L53" s="59"/>
      <c r="M53" s="99"/>
      <c r="N53" s="59"/>
      <c r="O53" s="59"/>
      <c r="Q53" s="111"/>
    </row>
    <row r="54" spans="1:17" ht="12.75">
      <c r="A54" s="176" t="s">
        <v>110</v>
      </c>
      <c r="B54" s="177" t="s">
        <v>115</v>
      </c>
      <c r="C54" s="176"/>
      <c r="D54" s="176"/>
      <c r="E54" s="171"/>
      <c r="F54" s="102"/>
      <c r="G54" s="173"/>
      <c r="H54" s="174"/>
      <c r="I54" s="173"/>
      <c r="J54" s="84"/>
      <c r="K54" s="33"/>
      <c r="L54" s="84"/>
      <c r="M54" s="33"/>
      <c r="N54" s="84"/>
      <c r="O54" s="175"/>
      <c r="Q54" s="168"/>
    </row>
    <row r="55" spans="1:17" ht="38.25">
      <c r="A55" s="85">
        <v>33</v>
      </c>
      <c r="B55" s="87" t="s">
        <v>111</v>
      </c>
      <c r="C55" s="85" t="s">
        <v>40</v>
      </c>
      <c r="D55" s="88">
        <v>19</v>
      </c>
      <c r="E55" s="104"/>
      <c r="F55" s="102"/>
      <c r="G55" s="105"/>
      <c r="H55" s="71"/>
      <c r="I55" s="72"/>
      <c r="J55" s="59"/>
      <c r="K55" s="99"/>
      <c r="L55" s="59"/>
      <c r="M55" s="72"/>
      <c r="N55" s="59"/>
      <c r="O55" s="59"/>
      <c r="Q55" s="168"/>
    </row>
    <row r="56" spans="1:17" ht="38.25">
      <c r="A56" s="85">
        <v>34</v>
      </c>
      <c r="B56" s="87" t="s">
        <v>116</v>
      </c>
      <c r="C56" s="85" t="s">
        <v>40</v>
      </c>
      <c r="D56" s="88">
        <v>25</v>
      </c>
      <c r="E56" s="104"/>
      <c r="F56" s="102"/>
      <c r="G56" s="105"/>
      <c r="H56" s="71"/>
      <c r="I56" s="72"/>
      <c r="J56" s="59"/>
      <c r="K56" s="99"/>
      <c r="L56" s="59"/>
      <c r="M56" s="72"/>
      <c r="N56" s="59"/>
      <c r="O56" s="59"/>
      <c r="Q56" s="168"/>
    </row>
    <row r="57" spans="1:17" ht="38.25">
      <c r="A57" s="85">
        <v>35</v>
      </c>
      <c r="B57" s="87" t="s">
        <v>112</v>
      </c>
      <c r="C57" s="85" t="s">
        <v>40</v>
      </c>
      <c r="D57" s="88">
        <v>37.2</v>
      </c>
      <c r="E57" s="104"/>
      <c r="F57" s="102"/>
      <c r="G57" s="105"/>
      <c r="H57" s="71"/>
      <c r="I57" s="72"/>
      <c r="J57" s="59"/>
      <c r="K57" s="99"/>
      <c r="L57" s="59"/>
      <c r="M57" s="72"/>
      <c r="N57" s="59"/>
      <c r="O57" s="59"/>
      <c r="Q57" s="168"/>
    </row>
    <row r="58" spans="1:17" s="73" customFormat="1" ht="12.75">
      <c r="A58" s="85">
        <v>36</v>
      </c>
      <c r="B58" s="141" t="s">
        <v>211</v>
      </c>
      <c r="C58" s="142" t="s">
        <v>46</v>
      </c>
      <c r="D58" s="155">
        <v>1</v>
      </c>
      <c r="E58" s="104"/>
      <c r="F58" s="102"/>
      <c r="G58" s="105"/>
      <c r="H58" s="71"/>
      <c r="I58" s="72"/>
      <c r="J58" s="71"/>
      <c r="K58" s="72"/>
      <c r="L58" s="71"/>
      <c r="M58" s="72"/>
      <c r="N58" s="71"/>
      <c r="O58" s="71"/>
      <c r="Q58" s="168"/>
    </row>
    <row r="59" spans="1:17" ht="12.75">
      <c r="A59" s="85">
        <v>37</v>
      </c>
      <c r="B59" s="89" t="s">
        <v>113</v>
      </c>
      <c r="C59" s="85" t="s">
        <v>35</v>
      </c>
      <c r="D59" s="88">
        <v>1</v>
      </c>
      <c r="E59" s="104"/>
      <c r="F59" s="102"/>
      <c r="G59" s="105"/>
      <c r="H59" s="71"/>
      <c r="I59" s="72"/>
      <c r="J59" s="71"/>
      <c r="K59" s="72"/>
      <c r="L59" s="71"/>
      <c r="M59" s="72"/>
      <c r="N59" s="71"/>
      <c r="O59" s="71"/>
      <c r="Q59" s="168"/>
    </row>
    <row r="60" spans="1:17" ht="25.5">
      <c r="A60" s="85">
        <v>38</v>
      </c>
      <c r="B60" s="89" t="s">
        <v>117</v>
      </c>
      <c r="C60" s="85" t="s">
        <v>35</v>
      </c>
      <c r="D60" s="88">
        <v>67</v>
      </c>
      <c r="E60" s="104"/>
      <c r="F60" s="102"/>
      <c r="G60" s="105"/>
      <c r="H60" s="71"/>
      <c r="I60" s="72"/>
      <c r="J60" s="71"/>
      <c r="K60" s="72"/>
      <c r="L60" s="71"/>
      <c r="M60" s="72"/>
      <c r="N60" s="71"/>
      <c r="O60" s="71"/>
      <c r="Q60" s="168"/>
    </row>
    <row r="61" spans="1:17" ht="38.25">
      <c r="A61" s="85">
        <v>39</v>
      </c>
      <c r="B61" s="89" t="s">
        <v>118</v>
      </c>
      <c r="C61" s="85" t="s">
        <v>35</v>
      </c>
      <c r="D61" s="88">
        <v>1</v>
      </c>
      <c r="E61" s="104"/>
      <c r="F61" s="102"/>
      <c r="G61" s="105"/>
      <c r="H61" s="71"/>
      <c r="I61" s="72"/>
      <c r="J61" s="71"/>
      <c r="K61" s="72"/>
      <c r="L61" s="71"/>
      <c r="M61" s="72"/>
      <c r="N61" s="71"/>
      <c r="O61" s="71"/>
      <c r="Q61" s="168"/>
    </row>
    <row r="62" spans="1:15" s="82" customFormat="1" ht="89.25">
      <c r="A62" s="85">
        <v>40</v>
      </c>
      <c r="B62" s="151" t="s">
        <v>285</v>
      </c>
      <c r="C62" s="152" t="s">
        <v>35</v>
      </c>
      <c r="D62" s="150">
        <v>3</v>
      </c>
      <c r="E62" s="98"/>
      <c r="F62" s="102"/>
      <c r="G62" s="99"/>
      <c r="H62" s="71"/>
      <c r="I62" s="99"/>
      <c r="J62" s="59"/>
      <c r="K62" s="99"/>
      <c r="L62" s="59"/>
      <c r="M62" s="99"/>
      <c r="N62" s="59"/>
      <c r="O62" s="59"/>
    </row>
    <row r="63" spans="1:15" s="82" customFormat="1" ht="89.25">
      <c r="A63" s="85">
        <v>41</v>
      </c>
      <c r="B63" s="151" t="s">
        <v>426</v>
      </c>
      <c r="C63" s="152" t="s">
        <v>35</v>
      </c>
      <c r="D63" s="150">
        <v>3</v>
      </c>
      <c r="E63" s="98"/>
      <c r="F63" s="102"/>
      <c r="G63" s="99"/>
      <c r="H63" s="71"/>
      <c r="I63" s="99"/>
      <c r="J63" s="59"/>
      <c r="K63" s="99"/>
      <c r="L63" s="59"/>
      <c r="M63" s="99"/>
      <c r="N63" s="59"/>
      <c r="O63" s="59"/>
    </row>
    <row r="64" spans="1:17" s="113" customFormat="1" ht="25.5">
      <c r="A64" s="85">
        <v>42</v>
      </c>
      <c r="B64" s="87" t="s">
        <v>166</v>
      </c>
      <c r="C64" s="85" t="s">
        <v>35</v>
      </c>
      <c r="D64" s="88">
        <v>2</v>
      </c>
      <c r="E64" s="98"/>
      <c r="F64" s="102"/>
      <c r="G64" s="99"/>
      <c r="H64" s="71"/>
      <c r="I64" s="99"/>
      <c r="J64" s="59"/>
      <c r="K64" s="99"/>
      <c r="L64" s="59"/>
      <c r="M64" s="99"/>
      <c r="N64" s="59"/>
      <c r="O64" s="59"/>
      <c r="Q64" s="111"/>
    </row>
    <row r="65" spans="1:17" ht="12.75">
      <c r="A65" s="85">
        <v>43</v>
      </c>
      <c r="B65" s="178" t="s">
        <v>114</v>
      </c>
      <c r="C65" s="85" t="s">
        <v>40</v>
      </c>
      <c r="D65" s="179">
        <v>81.2</v>
      </c>
      <c r="E65" s="104"/>
      <c r="F65" s="102"/>
      <c r="G65" s="105"/>
      <c r="H65" s="71"/>
      <c r="I65" s="72"/>
      <c r="J65" s="59"/>
      <c r="K65" s="99"/>
      <c r="L65" s="59"/>
      <c r="M65" s="99"/>
      <c r="N65" s="59"/>
      <c r="O65" s="59"/>
      <c r="Q65" s="168"/>
    </row>
    <row r="66" spans="1:17" ht="25.5">
      <c r="A66" s="95"/>
      <c r="B66" s="97" t="s">
        <v>119</v>
      </c>
      <c r="C66" s="95"/>
      <c r="D66" s="95"/>
      <c r="E66" s="32"/>
      <c r="F66" s="83"/>
      <c r="G66" s="33"/>
      <c r="H66" s="84"/>
      <c r="I66" s="33"/>
      <c r="J66" s="84"/>
      <c r="K66" s="99"/>
      <c r="L66" s="59"/>
      <c r="M66" s="99"/>
      <c r="N66" s="59"/>
      <c r="O66" s="59"/>
      <c r="Q66" s="111"/>
    </row>
    <row r="67" spans="1:17" ht="178.5">
      <c r="A67" s="112">
        <v>44</v>
      </c>
      <c r="B67" s="87" t="s">
        <v>72</v>
      </c>
      <c r="C67" s="85" t="s">
        <v>44</v>
      </c>
      <c r="D67" s="90">
        <v>252.12600000000003</v>
      </c>
      <c r="E67" s="98"/>
      <c r="F67" s="81"/>
      <c r="G67" s="99"/>
      <c r="H67" s="59"/>
      <c r="I67" s="99"/>
      <c r="J67" s="59"/>
      <c r="K67" s="99"/>
      <c r="L67" s="59"/>
      <c r="M67" s="99"/>
      <c r="N67" s="59"/>
      <c r="O67" s="59"/>
      <c r="Q67" s="111"/>
    </row>
    <row r="68" spans="1:17" ht="38.25">
      <c r="A68" s="112">
        <v>45</v>
      </c>
      <c r="B68" s="87" t="s">
        <v>243</v>
      </c>
      <c r="C68" s="85" t="s">
        <v>44</v>
      </c>
      <c r="D68" s="90">
        <v>21.010499999999997</v>
      </c>
      <c r="E68" s="100"/>
      <c r="F68" s="81"/>
      <c r="G68" s="101"/>
      <c r="H68" s="59"/>
      <c r="I68" s="99"/>
      <c r="J68" s="59"/>
      <c r="K68" s="99"/>
      <c r="L68" s="59"/>
      <c r="M68" s="99"/>
      <c r="N68" s="59"/>
      <c r="O68" s="59"/>
      <c r="Q68" s="111"/>
    </row>
    <row r="69" spans="1:17" ht="38.25">
      <c r="A69" s="112">
        <v>46</v>
      </c>
      <c r="B69" s="87" t="s">
        <v>66</v>
      </c>
      <c r="C69" s="85" t="s">
        <v>44</v>
      </c>
      <c r="D69" s="90">
        <v>28.014000000000003</v>
      </c>
      <c r="E69" s="100"/>
      <c r="F69" s="81"/>
      <c r="G69" s="101"/>
      <c r="H69" s="59"/>
      <c r="I69" s="99"/>
      <c r="J69" s="59"/>
      <c r="K69" s="99"/>
      <c r="L69" s="59"/>
      <c r="M69" s="99"/>
      <c r="N69" s="59"/>
      <c r="O69" s="59"/>
      <c r="Q69" s="111"/>
    </row>
    <row r="70" spans="1:17" ht="51">
      <c r="A70" s="112">
        <v>47</v>
      </c>
      <c r="B70" s="87" t="s">
        <v>121</v>
      </c>
      <c r="C70" s="85" t="s">
        <v>45</v>
      </c>
      <c r="D70" s="90">
        <v>17.67</v>
      </c>
      <c r="E70" s="70"/>
      <c r="F70" s="81"/>
      <c r="G70" s="72"/>
      <c r="H70" s="71"/>
      <c r="I70" s="72"/>
      <c r="J70" s="71"/>
      <c r="K70" s="99"/>
      <c r="L70" s="59"/>
      <c r="M70" s="99"/>
      <c r="N70" s="59"/>
      <c r="O70" s="59"/>
      <c r="Q70" s="111"/>
    </row>
    <row r="71" spans="1:15" s="82" customFormat="1" ht="14.25">
      <c r="A71" s="140" t="s">
        <v>404</v>
      </c>
      <c r="B71" s="156" t="s">
        <v>67</v>
      </c>
      <c r="C71" s="109" t="s">
        <v>48</v>
      </c>
      <c r="D71" s="157">
        <f>D70</f>
        <v>17.67</v>
      </c>
      <c r="E71" s="70"/>
      <c r="F71" s="71"/>
      <c r="G71" s="99"/>
      <c r="H71" s="71"/>
      <c r="I71" s="72"/>
      <c r="J71" s="59"/>
      <c r="K71" s="99"/>
      <c r="L71" s="59"/>
      <c r="M71" s="99"/>
      <c r="N71" s="59"/>
      <c r="O71" s="59"/>
    </row>
    <row r="72" spans="1:15" s="73" customFormat="1" ht="25.5">
      <c r="A72" s="140" t="s">
        <v>405</v>
      </c>
      <c r="B72" s="87" t="s">
        <v>56</v>
      </c>
      <c r="C72" s="112" t="s">
        <v>44</v>
      </c>
      <c r="D72" s="90">
        <f>D70*0.4</f>
        <v>7.068000000000001</v>
      </c>
      <c r="E72" s="98"/>
      <c r="F72" s="71"/>
      <c r="G72" s="99"/>
      <c r="H72" s="59"/>
      <c r="I72" s="99"/>
      <c r="J72" s="59"/>
      <c r="K72" s="99"/>
      <c r="L72" s="59"/>
      <c r="M72" s="149"/>
      <c r="N72" s="59"/>
      <c r="O72" s="59"/>
    </row>
    <row r="73" spans="1:15" s="82" customFormat="1" ht="25.5">
      <c r="A73" s="140" t="s">
        <v>406</v>
      </c>
      <c r="B73" s="151" t="s">
        <v>58</v>
      </c>
      <c r="C73" s="152" t="s">
        <v>57</v>
      </c>
      <c r="D73" s="150">
        <f>D70*0.3</f>
        <v>5.301</v>
      </c>
      <c r="E73" s="98"/>
      <c r="F73" s="59"/>
      <c r="G73" s="99"/>
      <c r="H73" s="59"/>
      <c r="I73" s="99"/>
      <c r="J73" s="59"/>
      <c r="K73" s="99"/>
      <c r="L73" s="59"/>
      <c r="M73" s="99"/>
      <c r="N73" s="59"/>
      <c r="O73" s="59"/>
    </row>
    <row r="74" spans="1:15" s="73" customFormat="1" ht="25.5">
      <c r="A74" s="140" t="s">
        <v>407</v>
      </c>
      <c r="B74" s="87" t="s">
        <v>59</v>
      </c>
      <c r="C74" s="112" t="s">
        <v>45</v>
      </c>
      <c r="D74" s="90">
        <f>D70</f>
        <v>17.67</v>
      </c>
      <c r="E74" s="153"/>
      <c r="F74" s="59"/>
      <c r="G74" s="99"/>
      <c r="H74" s="59"/>
      <c r="I74" s="99"/>
      <c r="J74" s="59"/>
      <c r="K74" s="99"/>
      <c r="L74" s="59"/>
      <c r="M74" s="99"/>
      <c r="N74" s="59"/>
      <c r="O74" s="59"/>
    </row>
    <row r="75" spans="1:17" s="73" customFormat="1" ht="25.5">
      <c r="A75" s="140" t="s">
        <v>421</v>
      </c>
      <c r="B75" s="87" t="s">
        <v>60</v>
      </c>
      <c r="C75" s="112" t="s">
        <v>45</v>
      </c>
      <c r="D75" s="90">
        <f>D70</f>
        <v>17.67</v>
      </c>
      <c r="E75" s="153"/>
      <c r="F75" s="59"/>
      <c r="G75" s="99"/>
      <c r="H75" s="59"/>
      <c r="I75" s="99"/>
      <c r="J75" s="59"/>
      <c r="K75" s="99"/>
      <c r="L75" s="59"/>
      <c r="M75" s="99"/>
      <c r="N75" s="59"/>
      <c r="O75" s="59"/>
      <c r="Q75" s="111"/>
    </row>
    <row r="76" spans="1:17" s="73" customFormat="1" ht="51">
      <c r="A76" s="112">
        <v>48</v>
      </c>
      <c r="B76" s="87" t="s">
        <v>109</v>
      </c>
      <c r="C76" s="109" t="s">
        <v>48</v>
      </c>
      <c r="D76" s="110">
        <v>43.55</v>
      </c>
      <c r="E76" s="98"/>
      <c r="F76" s="81"/>
      <c r="G76" s="99"/>
      <c r="H76" s="71"/>
      <c r="I76" s="99"/>
      <c r="J76" s="71"/>
      <c r="K76" s="99"/>
      <c r="L76" s="59"/>
      <c r="M76" s="99"/>
      <c r="N76" s="59"/>
      <c r="O76" s="59"/>
      <c r="Q76" s="111"/>
    </row>
    <row r="77" spans="1:15" s="73" customFormat="1" ht="14.25">
      <c r="A77" s="140" t="s">
        <v>408</v>
      </c>
      <c r="B77" s="156" t="s">
        <v>210</v>
      </c>
      <c r="C77" s="109" t="s">
        <v>48</v>
      </c>
      <c r="D77" s="110">
        <v>43.55</v>
      </c>
      <c r="E77" s="70"/>
      <c r="F77" s="71"/>
      <c r="G77" s="72"/>
      <c r="H77" s="71"/>
      <c r="I77" s="72"/>
      <c r="J77" s="71"/>
      <c r="K77" s="72"/>
      <c r="L77" s="71"/>
      <c r="M77" s="99"/>
      <c r="N77" s="71"/>
      <c r="O77" s="71"/>
    </row>
    <row r="78" spans="1:15" s="73" customFormat="1" ht="25.5">
      <c r="A78" s="140" t="s">
        <v>409</v>
      </c>
      <c r="B78" s="87" t="s">
        <v>62</v>
      </c>
      <c r="C78" s="112" t="s">
        <v>44</v>
      </c>
      <c r="D78" s="90">
        <v>13.065</v>
      </c>
      <c r="E78" s="98"/>
      <c r="F78" s="59"/>
      <c r="G78" s="99"/>
      <c r="H78" s="59"/>
      <c r="I78" s="99"/>
      <c r="J78" s="59"/>
      <c r="K78" s="99"/>
      <c r="L78" s="59"/>
      <c r="M78" s="149"/>
      <c r="N78" s="59"/>
      <c r="O78" s="59"/>
    </row>
    <row r="79" spans="1:15" s="82" customFormat="1" ht="25.5">
      <c r="A79" s="140" t="s">
        <v>410</v>
      </c>
      <c r="B79" s="151" t="s">
        <v>63</v>
      </c>
      <c r="C79" s="152" t="s">
        <v>57</v>
      </c>
      <c r="D79" s="150">
        <v>8.709999999999999</v>
      </c>
      <c r="E79" s="98"/>
      <c r="F79" s="59"/>
      <c r="G79" s="99"/>
      <c r="H79" s="59"/>
      <c r="I79" s="99"/>
      <c r="J79" s="59"/>
      <c r="K79" s="99"/>
      <c r="L79" s="59"/>
      <c r="M79" s="99"/>
      <c r="N79" s="59"/>
      <c r="O79" s="59"/>
    </row>
    <row r="80" spans="1:15" s="82" customFormat="1" ht="25.5">
      <c r="A80" s="140" t="s">
        <v>422</v>
      </c>
      <c r="B80" s="151" t="s">
        <v>73</v>
      </c>
      <c r="C80" s="152" t="s">
        <v>57</v>
      </c>
      <c r="D80" s="180">
        <v>4.3549999999999995</v>
      </c>
      <c r="E80" s="98"/>
      <c r="F80" s="59"/>
      <c r="G80" s="99"/>
      <c r="H80" s="59"/>
      <c r="I80" s="99"/>
      <c r="J80" s="59"/>
      <c r="K80" s="99"/>
      <c r="L80" s="59"/>
      <c r="M80" s="99"/>
      <c r="N80" s="59"/>
      <c r="O80" s="59"/>
    </row>
    <row r="81" spans="1:17" ht="38.25">
      <c r="A81" s="112">
        <v>49</v>
      </c>
      <c r="B81" s="87" t="s">
        <v>122</v>
      </c>
      <c r="C81" s="85" t="s">
        <v>45</v>
      </c>
      <c r="D81" s="90">
        <v>66.7</v>
      </c>
      <c r="E81" s="70"/>
      <c r="F81" s="81"/>
      <c r="G81" s="72"/>
      <c r="H81" s="71"/>
      <c r="I81" s="72"/>
      <c r="J81" s="71"/>
      <c r="K81" s="99"/>
      <c r="L81" s="59"/>
      <c r="M81" s="99"/>
      <c r="N81" s="59"/>
      <c r="O81" s="59"/>
      <c r="Q81" s="111"/>
    </row>
    <row r="82" spans="1:15" s="73" customFormat="1" ht="14.25">
      <c r="A82" s="161" t="s">
        <v>423</v>
      </c>
      <c r="B82" s="158" t="s">
        <v>68</v>
      </c>
      <c r="C82" s="159" t="s">
        <v>45</v>
      </c>
      <c r="D82" s="160">
        <f>D81</f>
        <v>66.7</v>
      </c>
      <c r="E82" s="98"/>
      <c r="F82" s="71"/>
      <c r="G82" s="99"/>
      <c r="H82" s="59"/>
      <c r="I82" s="99"/>
      <c r="J82" s="59"/>
      <c r="K82" s="99"/>
      <c r="L82" s="59"/>
      <c r="M82" s="99"/>
      <c r="N82" s="59"/>
      <c r="O82" s="59"/>
    </row>
    <row r="83" spans="1:15" s="82" customFormat="1" ht="14.25">
      <c r="A83" s="161" t="s">
        <v>424</v>
      </c>
      <c r="B83" s="162" t="s">
        <v>61</v>
      </c>
      <c r="C83" s="85" t="s">
        <v>45</v>
      </c>
      <c r="D83" s="154">
        <f>D81</f>
        <v>66.7</v>
      </c>
      <c r="E83" s="70"/>
      <c r="F83" s="81"/>
      <c r="G83" s="72"/>
      <c r="H83" s="71"/>
      <c r="I83" s="72"/>
      <c r="J83" s="71"/>
      <c r="K83" s="72"/>
      <c r="L83" s="71"/>
      <c r="M83" s="72"/>
      <c r="N83" s="71"/>
      <c r="O83" s="71"/>
    </row>
    <row r="84" spans="1:15" s="82" customFormat="1" ht="14.25">
      <c r="A84" s="161" t="s">
        <v>425</v>
      </c>
      <c r="B84" s="87" t="s">
        <v>64</v>
      </c>
      <c r="C84" s="85" t="s">
        <v>44</v>
      </c>
      <c r="D84" s="154">
        <f>D83*0.15</f>
        <v>10.005</v>
      </c>
      <c r="E84" s="70"/>
      <c r="F84" s="81"/>
      <c r="G84" s="72"/>
      <c r="H84" s="71"/>
      <c r="I84" s="72"/>
      <c r="J84" s="71"/>
      <c r="K84" s="72"/>
      <c r="L84" s="71"/>
      <c r="M84" s="72"/>
      <c r="N84" s="71"/>
      <c r="O84" s="71"/>
    </row>
    <row r="85" spans="1:17" ht="12.75">
      <c r="A85" s="112">
        <v>50</v>
      </c>
      <c r="B85" s="87" t="s">
        <v>69</v>
      </c>
      <c r="C85" s="85" t="s">
        <v>35</v>
      </c>
      <c r="D85" s="91">
        <v>1</v>
      </c>
      <c r="E85" s="98"/>
      <c r="F85" s="81"/>
      <c r="G85" s="99"/>
      <c r="H85" s="59"/>
      <c r="I85" s="99"/>
      <c r="J85" s="59"/>
      <c r="K85" s="99"/>
      <c r="L85" s="59"/>
      <c r="M85" s="99"/>
      <c r="N85" s="59"/>
      <c r="O85" s="59"/>
      <c r="Q85" s="111"/>
    </row>
    <row r="86" spans="1:17" ht="25.5">
      <c r="A86" s="112">
        <v>51</v>
      </c>
      <c r="B86" s="87" t="s">
        <v>52</v>
      </c>
      <c r="C86" s="85" t="s">
        <v>45</v>
      </c>
      <c r="D86" s="92">
        <v>1</v>
      </c>
      <c r="E86" s="70"/>
      <c r="F86" s="81"/>
      <c r="G86" s="99"/>
      <c r="H86" s="71"/>
      <c r="I86" s="72"/>
      <c r="J86" s="59"/>
      <c r="K86" s="99"/>
      <c r="L86" s="59"/>
      <c r="M86" s="99"/>
      <c r="N86" s="59"/>
      <c r="O86" s="59"/>
      <c r="Q86" s="111"/>
    </row>
    <row r="87" spans="1:17" ht="25.5">
      <c r="A87" s="112">
        <v>52</v>
      </c>
      <c r="B87" s="87" t="s">
        <v>70</v>
      </c>
      <c r="C87" s="85" t="s">
        <v>35</v>
      </c>
      <c r="D87" s="91">
        <v>3</v>
      </c>
      <c r="E87" s="98"/>
      <c r="F87" s="81"/>
      <c r="G87" s="99"/>
      <c r="H87" s="59"/>
      <c r="I87" s="99"/>
      <c r="J87" s="59"/>
      <c r="K87" s="99"/>
      <c r="L87" s="59"/>
      <c r="M87" s="99"/>
      <c r="N87" s="59"/>
      <c r="O87" s="59"/>
      <c r="Q87" s="111"/>
    </row>
    <row r="88" spans="1:17" ht="25.5">
      <c r="A88" s="112">
        <v>53</v>
      </c>
      <c r="B88" s="87" t="s">
        <v>43</v>
      </c>
      <c r="C88" s="85" t="s">
        <v>40</v>
      </c>
      <c r="D88" s="92">
        <v>88</v>
      </c>
      <c r="E88" s="103"/>
      <c r="F88" s="81"/>
      <c r="G88" s="99"/>
      <c r="H88" s="71"/>
      <c r="I88" s="99"/>
      <c r="J88" s="59"/>
      <c r="K88" s="99"/>
      <c r="L88" s="59"/>
      <c r="M88" s="99"/>
      <c r="N88" s="59"/>
      <c r="O88" s="59"/>
      <c r="Q88" s="111"/>
    </row>
    <row r="89" spans="1:17" ht="12.75">
      <c r="A89" s="143"/>
      <c r="B89" s="144" t="s">
        <v>55</v>
      </c>
      <c r="C89" s="85"/>
      <c r="D89" s="85"/>
      <c r="E89" s="85"/>
      <c r="F89" s="85"/>
      <c r="G89" s="85"/>
      <c r="H89" s="85"/>
      <c r="I89" s="85"/>
      <c r="J89" s="85"/>
      <c r="K89" s="85"/>
      <c r="L89" s="85"/>
      <c r="M89" s="85"/>
      <c r="N89" s="85"/>
      <c r="O89" s="85"/>
      <c r="Q89" s="111"/>
    </row>
    <row r="90" spans="1:15" s="73" customFormat="1" ht="89.25">
      <c r="A90" s="145">
        <v>54</v>
      </c>
      <c r="B90" s="146" t="s">
        <v>71</v>
      </c>
      <c r="C90" s="147" t="s">
        <v>35</v>
      </c>
      <c r="D90" s="184">
        <v>1</v>
      </c>
      <c r="E90" s="98"/>
      <c r="F90" s="59"/>
      <c r="G90" s="99"/>
      <c r="H90" s="71"/>
      <c r="I90" s="99"/>
      <c r="J90" s="59"/>
      <c r="K90" s="99"/>
      <c r="L90" s="59"/>
      <c r="M90" s="99"/>
      <c r="N90" s="59"/>
      <c r="O90" s="59"/>
    </row>
    <row r="91" spans="1:15" s="35" customFormat="1" ht="12.75">
      <c r="A91" s="36"/>
      <c r="B91" s="23" t="s">
        <v>0</v>
      </c>
      <c r="C91" s="37"/>
      <c r="D91" s="36"/>
      <c r="E91" s="38"/>
      <c r="F91" s="39"/>
      <c r="G91" s="41"/>
      <c r="H91" s="40"/>
      <c r="I91" s="41"/>
      <c r="J91" s="40"/>
      <c r="K91" s="41"/>
      <c r="L91" s="40"/>
      <c r="M91" s="41"/>
      <c r="N91" s="40"/>
      <c r="O91" s="60"/>
    </row>
    <row r="92" spans="10:15" ht="12.75">
      <c r="J92" s="15" t="s">
        <v>433</v>
      </c>
      <c r="K92" s="14"/>
      <c r="L92" s="14"/>
      <c r="M92" s="14"/>
      <c r="N92" s="14"/>
      <c r="O92" s="42"/>
    </row>
    <row r="93" spans="10:15" ht="12.75">
      <c r="J93" s="15" t="s">
        <v>28</v>
      </c>
      <c r="K93" s="43"/>
      <c r="L93" s="43"/>
      <c r="M93" s="43"/>
      <c r="N93" s="43"/>
      <c r="O93" s="44"/>
    </row>
    <row r="94" spans="1:14" ht="12.75">
      <c r="A94" s="187" t="s">
        <v>434</v>
      </c>
      <c r="G94" s="6"/>
      <c r="H94" s="6"/>
      <c r="I94" s="6"/>
      <c r="J94" s="6"/>
      <c r="K94" s="6"/>
      <c r="L94" s="6"/>
      <c r="M94" s="6"/>
      <c r="N94" s="6"/>
    </row>
    <row r="95" spans="1:14" ht="12.75">
      <c r="A95" s="187" t="s">
        <v>435</v>
      </c>
      <c r="G95" s="6"/>
      <c r="H95" s="6"/>
      <c r="I95" s="6"/>
      <c r="J95" s="6"/>
      <c r="K95" s="6"/>
      <c r="L95" s="6"/>
      <c r="M95" s="6"/>
      <c r="N95" s="6"/>
    </row>
    <row r="96" spans="1:14" ht="12.75">
      <c r="A96" s="187" t="s">
        <v>436</v>
      </c>
      <c r="G96" s="6"/>
      <c r="H96" s="6"/>
      <c r="I96" s="6"/>
      <c r="J96" s="6"/>
      <c r="K96" s="6"/>
      <c r="L96" s="6"/>
      <c r="M96" s="6"/>
      <c r="N96" s="6"/>
    </row>
    <row r="97" spans="1:14" ht="12.75" customHeight="1">
      <c r="A97" s="188" t="s">
        <v>437</v>
      </c>
      <c r="E97" s="46"/>
      <c r="G97" s="6"/>
      <c r="H97" s="6"/>
      <c r="I97" s="6"/>
      <c r="J97" s="6"/>
      <c r="K97" s="6"/>
      <c r="L97" s="6"/>
      <c r="M97" s="6"/>
      <c r="N97" s="6"/>
    </row>
    <row r="98" spans="1:14" ht="15" customHeight="1">
      <c r="A98" s="189" t="s">
        <v>438</v>
      </c>
      <c r="G98" s="6"/>
      <c r="H98" s="6"/>
      <c r="I98" s="6"/>
      <c r="J98" s="6"/>
      <c r="K98" s="6"/>
      <c r="L98" s="6"/>
      <c r="M98" s="6"/>
      <c r="N98" s="6"/>
    </row>
    <row r="99" ht="12.75">
      <c r="A99" s="46" t="s">
        <v>439</v>
      </c>
    </row>
  </sheetData>
  <sheetProtection/>
  <mergeCells count="6">
    <mergeCell ref="K8:O8"/>
    <mergeCell ref="E8:J8"/>
    <mergeCell ref="A8:A9"/>
    <mergeCell ref="C8:C9"/>
    <mergeCell ref="D8:D9"/>
    <mergeCell ref="B8:B9"/>
  </mergeCells>
  <dataValidations count="1">
    <dataValidation type="list" allowBlank="1" showInputMessage="1" showErrorMessage="1" sqref="C78:C80 C71:C75 C47:C49">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1-1
&amp;"Arial,Bold"&amp;UŪDENSAPGĀDE UN KANALIZĀCIJA BLAUMAŅA 2 2A IELĀ.</oddHeader>
    <oddFooter>&amp;C&amp;8&amp;P&amp;R&amp;8&amp;D</oddFooter>
  </headerFooter>
  <drawing r:id="rId1"/>
</worksheet>
</file>

<file path=xl/worksheets/sheet4.xml><?xml version="1.0" encoding="utf-8"?>
<worksheet xmlns="http://schemas.openxmlformats.org/spreadsheetml/2006/main" xmlns:r="http://schemas.openxmlformats.org/officeDocument/2006/relationships">
  <sheetPr>
    <tabColor theme="0"/>
  </sheetPr>
  <dimension ref="A1:Q51"/>
  <sheetViews>
    <sheetView zoomScalePageLayoutView="0" workbookViewId="0" topLeftCell="A31">
      <selection activeCell="G17" sqref="G17"/>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203" t="s">
        <v>5</v>
      </c>
      <c r="B8" s="218" t="s">
        <v>6</v>
      </c>
      <c r="C8" s="214" t="s">
        <v>7</v>
      </c>
      <c r="D8" s="203" t="s">
        <v>8</v>
      </c>
      <c r="E8" s="213" t="s">
        <v>9</v>
      </c>
      <c r="F8" s="213"/>
      <c r="G8" s="213"/>
      <c r="H8" s="213"/>
      <c r="I8" s="213"/>
      <c r="J8" s="217"/>
      <c r="K8" s="216" t="s">
        <v>18</v>
      </c>
      <c r="L8" s="213"/>
      <c r="M8" s="213"/>
      <c r="N8" s="213"/>
      <c r="O8" s="217"/>
      <c r="P8" s="9"/>
    </row>
    <row r="9" spans="1:15" ht="78.75" customHeight="1">
      <c r="A9" s="204"/>
      <c r="B9" s="219"/>
      <c r="C9" s="215"/>
      <c r="D9" s="204"/>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7" ht="12.75">
      <c r="A11" s="176" t="s">
        <v>110</v>
      </c>
      <c r="B11" s="177" t="s">
        <v>115</v>
      </c>
      <c r="C11" s="176"/>
      <c r="D11" s="176"/>
      <c r="E11" s="171"/>
      <c r="F11" s="102"/>
      <c r="G11" s="173"/>
      <c r="H11" s="174"/>
      <c r="I11" s="173"/>
      <c r="J11" s="84"/>
      <c r="K11" s="33"/>
      <c r="L11" s="84"/>
      <c r="M11" s="33"/>
      <c r="N11" s="84"/>
      <c r="O11" s="175"/>
      <c r="Q11" s="168"/>
    </row>
    <row r="12" spans="1:17" ht="38.25">
      <c r="A12" s="85">
        <v>1</v>
      </c>
      <c r="B12" s="87" t="s">
        <v>123</v>
      </c>
      <c r="C12" s="85" t="s">
        <v>40</v>
      </c>
      <c r="D12" s="190">
        <v>114.5</v>
      </c>
      <c r="E12" s="100"/>
      <c r="F12" s="81"/>
      <c r="G12" s="101"/>
      <c r="H12" s="71"/>
      <c r="I12" s="99"/>
      <c r="J12" s="59"/>
      <c r="K12" s="99"/>
      <c r="L12" s="59"/>
      <c r="M12" s="99"/>
      <c r="N12" s="59"/>
      <c r="O12" s="59"/>
      <c r="Q12" s="111"/>
    </row>
    <row r="13" spans="1:17" ht="38.25">
      <c r="A13" s="85">
        <v>2</v>
      </c>
      <c r="B13" s="87" t="s">
        <v>111</v>
      </c>
      <c r="C13" s="85" t="s">
        <v>40</v>
      </c>
      <c r="D13" s="88">
        <v>26</v>
      </c>
      <c r="E13" s="104"/>
      <c r="F13" s="102"/>
      <c r="G13" s="105"/>
      <c r="H13" s="71"/>
      <c r="I13" s="72"/>
      <c r="J13" s="59"/>
      <c r="K13" s="99"/>
      <c r="L13" s="59"/>
      <c r="M13" s="72"/>
      <c r="N13" s="59"/>
      <c r="O13" s="59"/>
      <c r="Q13" s="168"/>
    </row>
    <row r="14" spans="1:17" ht="25.5">
      <c r="A14" s="85">
        <v>3</v>
      </c>
      <c r="B14" s="89" t="s">
        <v>124</v>
      </c>
      <c r="C14" s="85" t="s">
        <v>35</v>
      </c>
      <c r="D14" s="88">
        <v>10</v>
      </c>
      <c r="E14" s="104"/>
      <c r="F14" s="81"/>
      <c r="G14" s="105"/>
      <c r="H14" s="71"/>
      <c r="I14" s="72"/>
      <c r="J14" s="71"/>
      <c r="K14" s="99"/>
      <c r="L14" s="59"/>
      <c r="M14" s="99"/>
      <c r="N14" s="59"/>
      <c r="O14" s="59"/>
      <c r="Q14" s="111"/>
    </row>
    <row r="15" spans="1:17" ht="25.5">
      <c r="A15" s="85">
        <v>4</v>
      </c>
      <c r="B15" s="89" t="s">
        <v>117</v>
      </c>
      <c r="C15" s="85" t="s">
        <v>35</v>
      </c>
      <c r="D15" s="88">
        <v>5</v>
      </c>
      <c r="E15" s="104"/>
      <c r="F15" s="102"/>
      <c r="G15" s="105"/>
      <c r="H15" s="71"/>
      <c r="I15" s="72"/>
      <c r="J15" s="71"/>
      <c r="K15" s="72"/>
      <c r="L15" s="71"/>
      <c r="M15" s="72"/>
      <c r="N15" s="71"/>
      <c r="O15" s="71"/>
      <c r="Q15" s="168"/>
    </row>
    <row r="16" spans="1:17" ht="38.25">
      <c r="A16" s="85">
        <v>5</v>
      </c>
      <c r="B16" s="89" t="s">
        <v>125</v>
      </c>
      <c r="C16" s="85" t="s">
        <v>35</v>
      </c>
      <c r="D16" s="88">
        <v>2</v>
      </c>
      <c r="E16" s="104"/>
      <c r="F16" s="102"/>
      <c r="G16" s="105"/>
      <c r="H16" s="71"/>
      <c r="I16" s="72"/>
      <c r="J16" s="71"/>
      <c r="K16" s="72"/>
      <c r="L16" s="71"/>
      <c r="M16" s="72"/>
      <c r="N16" s="71"/>
      <c r="O16" s="71"/>
      <c r="Q16" s="168"/>
    </row>
    <row r="17" spans="1:15" s="82" customFormat="1" ht="89.25">
      <c r="A17" s="85">
        <v>6</v>
      </c>
      <c r="B17" s="169" t="s">
        <v>280</v>
      </c>
      <c r="C17" s="170" t="s">
        <v>35</v>
      </c>
      <c r="D17" s="150">
        <v>2</v>
      </c>
      <c r="E17" s="98"/>
      <c r="F17" s="102"/>
      <c r="G17" s="99"/>
      <c r="H17" s="59"/>
      <c r="I17" s="99"/>
      <c r="J17" s="59"/>
      <c r="K17" s="99"/>
      <c r="L17" s="59"/>
      <c r="M17" s="99"/>
      <c r="N17" s="59"/>
      <c r="O17" s="59"/>
    </row>
    <row r="18" spans="1:15" s="82" customFormat="1" ht="102">
      <c r="A18" s="85">
        <v>7</v>
      </c>
      <c r="B18" s="169" t="s">
        <v>281</v>
      </c>
      <c r="C18" s="170" t="s">
        <v>35</v>
      </c>
      <c r="D18" s="150">
        <v>3</v>
      </c>
      <c r="E18" s="98"/>
      <c r="F18" s="102"/>
      <c r="G18" s="99"/>
      <c r="H18" s="59"/>
      <c r="I18" s="99"/>
      <c r="J18" s="59"/>
      <c r="K18" s="99"/>
      <c r="L18" s="59"/>
      <c r="M18" s="99"/>
      <c r="N18" s="59"/>
      <c r="O18" s="59"/>
    </row>
    <row r="19" spans="1:15" s="82" customFormat="1" ht="102.75" customHeight="1">
      <c r="A19" s="85">
        <v>8</v>
      </c>
      <c r="B19" s="151" t="s">
        <v>282</v>
      </c>
      <c r="C19" s="152" t="s">
        <v>35</v>
      </c>
      <c r="D19" s="150">
        <v>1</v>
      </c>
      <c r="E19" s="98"/>
      <c r="F19" s="102"/>
      <c r="G19" s="99"/>
      <c r="H19" s="71"/>
      <c r="I19" s="99"/>
      <c r="J19" s="59"/>
      <c r="K19" s="99"/>
      <c r="L19" s="59"/>
      <c r="M19" s="99"/>
      <c r="N19" s="59"/>
      <c r="O19" s="59"/>
    </row>
    <row r="20" spans="1:15" s="82" customFormat="1" ht="102.75" customHeight="1">
      <c r="A20" s="85">
        <v>9</v>
      </c>
      <c r="B20" s="151" t="s">
        <v>283</v>
      </c>
      <c r="C20" s="152" t="s">
        <v>35</v>
      </c>
      <c r="D20" s="150">
        <v>4</v>
      </c>
      <c r="E20" s="98"/>
      <c r="F20" s="102"/>
      <c r="G20" s="99"/>
      <c r="H20" s="71"/>
      <c r="I20" s="99"/>
      <c r="J20" s="59"/>
      <c r="K20" s="99"/>
      <c r="L20" s="59"/>
      <c r="M20" s="99"/>
      <c r="N20" s="59"/>
      <c r="O20" s="59"/>
    </row>
    <row r="21" spans="1:15" s="82" customFormat="1" ht="25.5">
      <c r="A21" s="85">
        <v>10</v>
      </c>
      <c r="B21" s="151" t="s">
        <v>126</v>
      </c>
      <c r="C21" s="152" t="s">
        <v>65</v>
      </c>
      <c r="D21" s="150">
        <v>1</v>
      </c>
      <c r="E21" s="98"/>
      <c r="F21" s="102"/>
      <c r="G21" s="99"/>
      <c r="H21" s="71"/>
      <c r="I21" s="99"/>
      <c r="J21" s="59"/>
      <c r="K21" s="99"/>
      <c r="L21" s="59"/>
      <c r="M21" s="99"/>
      <c r="N21" s="59"/>
      <c r="O21" s="59"/>
    </row>
    <row r="22" spans="1:17" ht="12.75">
      <c r="A22" s="85">
        <v>11</v>
      </c>
      <c r="B22" s="178" t="s">
        <v>114</v>
      </c>
      <c r="C22" s="85" t="s">
        <v>40</v>
      </c>
      <c r="D22" s="179">
        <v>140.5</v>
      </c>
      <c r="E22" s="104"/>
      <c r="F22" s="102"/>
      <c r="G22" s="105"/>
      <c r="H22" s="71"/>
      <c r="I22" s="72"/>
      <c r="J22" s="59"/>
      <c r="K22" s="99"/>
      <c r="L22" s="59"/>
      <c r="M22" s="99"/>
      <c r="N22" s="59"/>
      <c r="O22" s="59"/>
      <c r="Q22" s="168"/>
    </row>
    <row r="23" spans="1:17" ht="25.5">
      <c r="A23" s="95"/>
      <c r="B23" s="97" t="s">
        <v>119</v>
      </c>
      <c r="C23" s="95"/>
      <c r="D23" s="95"/>
      <c r="E23" s="32"/>
      <c r="F23" s="83"/>
      <c r="G23" s="33"/>
      <c r="H23" s="84"/>
      <c r="I23" s="33"/>
      <c r="J23" s="84"/>
      <c r="K23" s="99"/>
      <c r="L23" s="59"/>
      <c r="M23" s="99"/>
      <c r="N23" s="59"/>
      <c r="O23" s="59"/>
      <c r="Q23" s="111"/>
    </row>
    <row r="24" spans="1:17" ht="178.5">
      <c r="A24" s="112">
        <v>12</v>
      </c>
      <c r="B24" s="87" t="s">
        <v>72</v>
      </c>
      <c r="C24" s="85" t="s">
        <v>44</v>
      </c>
      <c r="D24" s="191">
        <v>484.4</v>
      </c>
      <c r="E24" s="98"/>
      <c r="F24" s="81"/>
      <c r="G24" s="99"/>
      <c r="H24" s="59"/>
      <c r="I24" s="99"/>
      <c r="J24" s="59"/>
      <c r="K24" s="99"/>
      <c r="L24" s="59"/>
      <c r="M24" s="99"/>
      <c r="N24" s="59"/>
      <c r="O24" s="59"/>
      <c r="Q24" s="111"/>
    </row>
    <row r="25" spans="1:17" ht="38.25">
      <c r="A25" s="112">
        <v>13</v>
      </c>
      <c r="B25" s="87" t="s">
        <v>243</v>
      </c>
      <c r="C25" s="85" t="s">
        <v>44</v>
      </c>
      <c r="D25" s="191">
        <v>40.4</v>
      </c>
      <c r="E25" s="100"/>
      <c r="F25" s="81"/>
      <c r="G25" s="101"/>
      <c r="H25" s="59"/>
      <c r="I25" s="99"/>
      <c r="J25" s="59"/>
      <c r="K25" s="99"/>
      <c r="L25" s="59"/>
      <c r="M25" s="99"/>
      <c r="N25" s="59"/>
      <c r="O25" s="59"/>
      <c r="Q25" s="111"/>
    </row>
    <row r="26" spans="1:17" ht="38.25">
      <c r="A26" s="112">
        <v>14</v>
      </c>
      <c r="B26" s="87" t="s">
        <v>66</v>
      </c>
      <c r="C26" s="85" t="s">
        <v>44</v>
      </c>
      <c r="D26" s="191">
        <v>53.8</v>
      </c>
      <c r="E26" s="100"/>
      <c r="F26" s="81"/>
      <c r="G26" s="101"/>
      <c r="H26" s="59"/>
      <c r="I26" s="99"/>
      <c r="J26" s="59"/>
      <c r="K26" s="99"/>
      <c r="L26" s="59"/>
      <c r="M26" s="99"/>
      <c r="N26" s="59"/>
      <c r="O26" s="59"/>
      <c r="Q26" s="111"/>
    </row>
    <row r="27" spans="1:17" ht="51">
      <c r="A27" s="112">
        <v>15</v>
      </c>
      <c r="B27" s="87" t="s">
        <v>121</v>
      </c>
      <c r="C27" s="85" t="s">
        <v>45</v>
      </c>
      <c r="D27" s="90">
        <v>254.5</v>
      </c>
      <c r="E27" s="70"/>
      <c r="F27" s="81"/>
      <c r="G27" s="72"/>
      <c r="H27" s="71"/>
      <c r="I27" s="72"/>
      <c r="J27" s="71"/>
      <c r="K27" s="99"/>
      <c r="L27" s="59"/>
      <c r="M27" s="99"/>
      <c r="N27" s="59"/>
      <c r="O27" s="59"/>
      <c r="Q27" s="111"/>
    </row>
    <row r="28" spans="1:15" s="82" customFormat="1" ht="14.25">
      <c r="A28" s="140" t="s">
        <v>356</v>
      </c>
      <c r="B28" s="156" t="s">
        <v>67</v>
      </c>
      <c r="C28" s="109" t="s">
        <v>48</v>
      </c>
      <c r="D28" s="157">
        <v>254.5</v>
      </c>
      <c r="E28" s="70"/>
      <c r="F28" s="71"/>
      <c r="G28" s="99"/>
      <c r="H28" s="71"/>
      <c r="I28" s="72"/>
      <c r="J28" s="59"/>
      <c r="K28" s="99"/>
      <c r="L28" s="59"/>
      <c r="M28" s="99"/>
      <c r="N28" s="59"/>
      <c r="O28" s="59"/>
    </row>
    <row r="29" spans="1:15" s="73" customFormat="1" ht="25.5">
      <c r="A29" s="140" t="s">
        <v>357</v>
      </c>
      <c r="B29" s="87" t="s">
        <v>56</v>
      </c>
      <c r="C29" s="112" t="s">
        <v>44</v>
      </c>
      <c r="D29" s="90">
        <v>101.80000000000001</v>
      </c>
      <c r="E29" s="98"/>
      <c r="F29" s="71"/>
      <c r="G29" s="99"/>
      <c r="H29" s="59"/>
      <c r="I29" s="99"/>
      <c r="J29" s="59"/>
      <c r="K29" s="99"/>
      <c r="L29" s="59"/>
      <c r="M29" s="149"/>
      <c r="N29" s="59"/>
      <c r="O29" s="59"/>
    </row>
    <row r="30" spans="1:15" s="82" customFormat="1" ht="25.5">
      <c r="A30" s="140" t="s">
        <v>358</v>
      </c>
      <c r="B30" s="151" t="s">
        <v>58</v>
      </c>
      <c r="C30" s="152" t="s">
        <v>57</v>
      </c>
      <c r="D30" s="150">
        <v>76.35</v>
      </c>
      <c r="E30" s="98"/>
      <c r="F30" s="59"/>
      <c r="G30" s="99"/>
      <c r="H30" s="59"/>
      <c r="I30" s="99"/>
      <c r="J30" s="59"/>
      <c r="K30" s="99"/>
      <c r="L30" s="59"/>
      <c r="M30" s="99"/>
      <c r="N30" s="59"/>
      <c r="O30" s="59"/>
    </row>
    <row r="31" spans="1:15" s="73" customFormat="1" ht="25.5">
      <c r="A31" s="140" t="s">
        <v>359</v>
      </c>
      <c r="B31" s="87" t="s">
        <v>59</v>
      </c>
      <c r="C31" s="112" t="s">
        <v>45</v>
      </c>
      <c r="D31" s="90">
        <v>254.5</v>
      </c>
      <c r="E31" s="153"/>
      <c r="F31" s="59"/>
      <c r="G31" s="99"/>
      <c r="H31" s="59"/>
      <c r="I31" s="99"/>
      <c r="J31" s="59"/>
      <c r="K31" s="99"/>
      <c r="L31" s="59"/>
      <c r="M31" s="99"/>
      <c r="N31" s="59"/>
      <c r="O31" s="59"/>
    </row>
    <row r="32" spans="1:17" s="73" customFormat="1" ht="25.5">
      <c r="A32" s="140" t="s">
        <v>360</v>
      </c>
      <c r="B32" s="87" t="s">
        <v>60</v>
      </c>
      <c r="C32" s="112" t="s">
        <v>45</v>
      </c>
      <c r="D32" s="90">
        <v>254.5</v>
      </c>
      <c r="E32" s="153"/>
      <c r="F32" s="59"/>
      <c r="G32" s="99"/>
      <c r="H32" s="59"/>
      <c r="I32" s="99"/>
      <c r="J32" s="59"/>
      <c r="K32" s="99"/>
      <c r="L32" s="59"/>
      <c r="M32" s="99"/>
      <c r="N32" s="59"/>
      <c r="O32" s="59"/>
      <c r="Q32" s="111"/>
    </row>
    <row r="33" spans="1:17" ht="38.25">
      <c r="A33" s="112">
        <v>16</v>
      </c>
      <c r="B33" s="87" t="s">
        <v>127</v>
      </c>
      <c r="C33" s="85" t="s">
        <v>45</v>
      </c>
      <c r="D33" s="90">
        <v>13.6</v>
      </c>
      <c r="E33" s="70"/>
      <c r="F33" s="81"/>
      <c r="G33" s="72"/>
      <c r="H33" s="71"/>
      <c r="I33" s="72"/>
      <c r="J33" s="71"/>
      <c r="K33" s="99"/>
      <c r="L33" s="59"/>
      <c r="M33" s="99"/>
      <c r="N33" s="59"/>
      <c r="O33" s="59"/>
      <c r="Q33" s="111"/>
    </row>
    <row r="34" spans="1:15" s="73" customFormat="1" ht="14.25">
      <c r="A34" s="161" t="s">
        <v>361</v>
      </c>
      <c r="B34" s="158" t="s">
        <v>68</v>
      </c>
      <c r="C34" s="159" t="s">
        <v>45</v>
      </c>
      <c r="D34" s="160">
        <f>D33</f>
        <v>13.6</v>
      </c>
      <c r="E34" s="98"/>
      <c r="F34" s="71"/>
      <c r="G34" s="99"/>
      <c r="H34" s="59"/>
      <c r="I34" s="99"/>
      <c r="J34" s="59"/>
      <c r="K34" s="99"/>
      <c r="L34" s="59"/>
      <c r="M34" s="99"/>
      <c r="N34" s="59"/>
      <c r="O34" s="59"/>
    </row>
    <row r="35" spans="1:15" s="82" customFormat="1" ht="14.25">
      <c r="A35" s="161" t="s">
        <v>362</v>
      </c>
      <c r="B35" s="162" t="s">
        <v>61</v>
      </c>
      <c r="C35" s="85" t="s">
        <v>45</v>
      </c>
      <c r="D35" s="154">
        <f>D33</f>
        <v>13.6</v>
      </c>
      <c r="E35" s="70"/>
      <c r="F35" s="81"/>
      <c r="G35" s="72"/>
      <c r="H35" s="71"/>
      <c r="I35" s="72"/>
      <c r="J35" s="71"/>
      <c r="K35" s="72"/>
      <c r="L35" s="71"/>
      <c r="M35" s="72"/>
      <c r="N35" s="71"/>
      <c r="O35" s="71"/>
    </row>
    <row r="36" spans="1:15" s="82" customFormat="1" ht="14.25">
      <c r="A36" s="161" t="s">
        <v>363</v>
      </c>
      <c r="B36" s="87" t="s">
        <v>64</v>
      </c>
      <c r="C36" s="85" t="s">
        <v>44</v>
      </c>
      <c r="D36" s="154">
        <f>D35*0.15</f>
        <v>2.04</v>
      </c>
      <c r="E36" s="70"/>
      <c r="F36" s="81"/>
      <c r="G36" s="72"/>
      <c r="H36" s="71"/>
      <c r="I36" s="72"/>
      <c r="J36" s="71"/>
      <c r="K36" s="72"/>
      <c r="L36" s="71"/>
      <c r="M36" s="72"/>
      <c r="N36" s="71"/>
      <c r="O36" s="71"/>
    </row>
    <row r="37" spans="1:17" ht="12.75">
      <c r="A37" s="161">
        <v>17</v>
      </c>
      <c r="B37" s="87" t="s">
        <v>69</v>
      </c>
      <c r="C37" s="85" t="s">
        <v>35</v>
      </c>
      <c r="D37" s="91">
        <v>1</v>
      </c>
      <c r="E37" s="98"/>
      <c r="F37" s="81"/>
      <c r="G37" s="99"/>
      <c r="H37" s="59"/>
      <c r="I37" s="99"/>
      <c r="J37" s="59"/>
      <c r="K37" s="99"/>
      <c r="L37" s="59"/>
      <c r="M37" s="99"/>
      <c r="N37" s="59"/>
      <c r="O37" s="59"/>
      <c r="Q37" s="111"/>
    </row>
    <row r="38" spans="1:17" ht="25.5">
      <c r="A38" s="112">
        <v>18</v>
      </c>
      <c r="B38" s="87" t="s">
        <v>52</v>
      </c>
      <c r="C38" s="85" t="s">
        <v>45</v>
      </c>
      <c r="D38" s="92">
        <v>1</v>
      </c>
      <c r="E38" s="70"/>
      <c r="F38" s="81"/>
      <c r="G38" s="99"/>
      <c r="H38" s="71"/>
      <c r="I38" s="72"/>
      <c r="J38" s="59"/>
      <c r="K38" s="99"/>
      <c r="L38" s="59"/>
      <c r="M38" s="99"/>
      <c r="N38" s="59"/>
      <c r="O38" s="59"/>
      <c r="Q38" s="111"/>
    </row>
    <row r="39" spans="1:17" ht="25.5">
      <c r="A39" s="161">
        <v>19</v>
      </c>
      <c r="B39" s="87" t="s">
        <v>43</v>
      </c>
      <c r="C39" s="85" t="s">
        <v>40</v>
      </c>
      <c r="D39" s="92">
        <v>140.5</v>
      </c>
      <c r="E39" s="103"/>
      <c r="F39" s="81"/>
      <c r="G39" s="99"/>
      <c r="H39" s="71"/>
      <c r="I39" s="99"/>
      <c r="J39" s="59"/>
      <c r="K39" s="99"/>
      <c r="L39" s="59"/>
      <c r="M39" s="99"/>
      <c r="N39" s="59"/>
      <c r="O39" s="59"/>
      <c r="Q39" s="111"/>
    </row>
    <row r="40" spans="1:17" ht="25.5">
      <c r="A40" s="112">
        <v>20</v>
      </c>
      <c r="B40" s="87" t="s">
        <v>70</v>
      </c>
      <c r="C40" s="85" t="s">
        <v>35</v>
      </c>
      <c r="D40" s="91">
        <v>1</v>
      </c>
      <c r="E40" s="98"/>
      <c r="F40" s="81"/>
      <c r="G40" s="99"/>
      <c r="H40" s="59"/>
      <c r="I40" s="99"/>
      <c r="J40" s="59"/>
      <c r="K40" s="99"/>
      <c r="L40" s="59"/>
      <c r="M40" s="99"/>
      <c r="N40" s="59"/>
      <c r="O40" s="59"/>
      <c r="Q40" s="111"/>
    </row>
    <row r="41" spans="1:17" ht="12.75">
      <c r="A41" s="143"/>
      <c r="B41" s="144" t="s">
        <v>55</v>
      </c>
      <c r="C41" s="85"/>
      <c r="D41" s="85"/>
      <c r="E41" s="85"/>
      <c r="F41" s="85"/>
      <c r="G41" s="85"/>
      <c r="H41" s="85"/>
      <c r="I41" s="85"/>
      <c r="J41" s="85"/>
      <c r="K41" s="85"/>
      <c r="L41" s="85"/>
      <c r="M41" s="85"/>
      <c r="N41" s="85"/>
      <c r="O41" s="85"/>
      <c r="Q41" s="111"/>
    </row>
    <row r="42" spans="1:15" s="73" customFormat="1" ht="89.25">
      <c r="A42" s="145">
        <v>21</v>
      </c>
      <c r="B42" s="146" t="s">
        <v>71</v>
      </c>
      <c r="C42" s="147" t="s">
        <v>35</v>
      </c>
      <c r="D42" s="184">
        <v>1</v>
      </c>
      <c r="E42" s="98"/>
      <c r="F42" s="59"/>
      <c r="G42" s="99"/>
      <c r="H42" s="71"/>
      <c r="I42" s="99"/>
      <c r="J42" s="59"/>
      <c r="K42" s="99"/>
      <c r="L42" s="59"/>
      <c r="M42" s="99"/>
      <c r="N42" s="59"/>
      <c r="O42" s="59"/>
    </row>
    <row r="43" spans="1:15" s="35" customFormat="1" ht="12.75">
      <c r="A43" s="36"/>
      <c r="B43" s="23" t="s">
        <v>0</v>
      </c>
      <c r="C43" s="37"/>
      <c r="D43" s="36"/>
      <c r="E43" s="38"/>
      <c r="F43" s="39"/>
      <c r="G43" s="41"/>
      <c r="H43" s="40"/>
      <c r="I43" s="41"/>
      <c r="J43" s="40"/>
      <c r="K43" s="41"/>
      <c r="L43" s="40"/>
      <c r="M43" s="41"/>
      <c r="N43" s="40"/>
      <c r="O43" s="60"/>
    </row>
    <row r="44" spans="10:15" ht="12.75">
      <c r="J44" s="15" t="s">
        <v>433</v>
      </c>
      <c r="K44" s="14"/>
      <c r="L44" s="14"/>
      <c r="M44" s="14"/>
      <c r="N44" s="14"/>
      <c r="O44" s="42"/>
    </row>
    <row r="45" spans="10:15" ht="12.75">
      <c r="J45" s="15" t="s">
        <v>28</v>
      </c>
      <c r="K45" s="43"/>
      <c r="L45" s="43"/>
      <c r="M45" s="43"/>
      <c r="N45" s="43"/>
      <c r="O45" s="44"/>
    </row>
    <row r="46" spans="1:14" ht="12.75">
      <c r="A46" s="187" t="s">
        <v>434</v>
      </c>
      <c r="G46" s="6"/>
      <c r="H46" s="6"/>
      <c r="I46" s="6"/>
      <c r="J46" s="6"/>
      <c r="K46" s="6"/>
      <c r="L46" s="6"/>
      <c r="M46" s="6"/>
      <c r="N46" s="6"/>
    </row>
    <row r="47" spans="1:14" ht="12.75">
      <c r="A47" s="187" t="s">
        <v>435</v>
      </c>
      <c r="G47" s="6"/>
      <c r="H47" s="6"/>
      <c r="I47" s="6"/>
      <c r="J47" s="6"/>
      <c r="K47" s="6"/>
      <c r="L47" s="6"/>
      <c r="M47" s="6"/>
      <c r="N47" s="6"/>
    </row>
    <row r="48" spans="1:14" ht="12.75">
      <c r="A48" s="187" t="s">
        <v>436</v>
      </c>
      <c r="G48" s="6"/>
      <c r="H48" s="6"/>
      <c r="I48" s="6"/>
      <c r="J48" s="6"/>
      <c r="K48" s="6"/>
      <c r="L48" s="6"/>
      <c r="M48" s="6"/>
      <c r="N48" s="6"/>
    </row>
    <row r="49" spans="1:14" ht="12.75" customHeight="1">
      <c r="A49" s="188" t="s">
        <v>437</v>
      </c>
      <c r="E49" s="46"/>
      <c r="G49" s="6"/>
      <c r="H49" s="6"/>
      <c r="I49" s="6"/>
      <c r="J49" s="6"/>
      <c r="K49" s="6"/>
      <c r="L49" s="6"/>
      <c r="M49" s="6"/>
      <c r="N49" s="6"/>
    </row>
    <row r="50" spans="1:14" ht="15" customHeight="1">
      <c r="A50" s="189" t="s">
        <v>438</v>
      </c>
      <c r="G50" s="6"/>
      <c r="H50" s="6"/>
      <c r="I50" s="6"/>
      <c r="J50" s="6"/>
      <c r="K50" s="6"/>
      <c r="L50" s="6"/>
      <c r="M50" s="6"/>
      <c r="N50" s="6"/>
    </row>
    <row r="51" ht="12.75">
      <c r="A51"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28:C32">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1-2
&amp;"Arial,Bold"&amp;UŪDENSAPGĀDE UN KANALIZĀCIJA BEVERĪNAS IELĀ.</oddHeader>
    <oddFooter>&amp;C&amp;8&amp;P&amp;R&amp;8&amp;D</oddFooter>
  </headerFooter>
  <drawing r:id="rId1"/>
</worksheet>
</file>

<file path=xl/worksheets/sheet5.xml><?xml version="1.0" encoding="utf-8"?>
<worksheet xmlns="http://schemas.openxmlformats.org/spreadsheetml/2006/main" xmlns:r="http://schemas.openxmlformats.org/officeDocument/2006/relationships">
  <sheetPr>
    <tabColor theme="0"/>
  </sheetPr>
  <dimension ref="A1:Q57"/>
  <sheetViews>
    <sheetView zoomScalePageLayoutView="0" workbookViewId="0" topLeftCell="A37">
      <selection activeCell="G19" sqref="G19"/>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203" t="s">
        <v>5</v>
      </c>
      <c r="B8" s="218" t="s">
        <v>6</v>
      </c>
      <c r="C8" s="214" t="s">
        <v>7</v>
      </c>
      <c r="D8" s="203" t="s">
        <v>8</v>
      </c>
      <c r="E8" s="213" t="s">
        <v>9</v>
      </c>
      <c r="F8" s="213"/>
      <c r="G8" s="213"/>
      <c r="H8" s="213"/>
      <c r="I8" s="213"/>
      <c r="J8" s="217"/>
      <c r="K8" s="216" t="s">
        <v>18</v>
      </c>
      <c r="L8" s="213"/>
      <c r="M8" s="213"/>
      <c r="N8" s="213"/>
      <c r="O8" s="217"/>
      <c r="P8" s="9"/>
    </row>
    <row r="9" spans="1:15" ht="78.75" customHeight="1">
      <c r="A9" s="204"/>
      <c r="B9" s="219"/>
      <c r="C9" s="215"/>
      <c r="D9" s="204"/>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128</v>
      </c>
      <c r="C12" s="85" t="s">
        <v>40</v>
      </c>
      <c r="D12" s="182">
        <v>98.4</v>
      </c>
      <c r="E12" s="98"/>
      <c r="F12" s="81"/>
      <c r="G12" s="99"/>
      <c r="H12" s="71"/>
      <c r="I12" s="99"/>
      <c r="J12" s="59"/>
      <c r="K12" s="99"/>
      <c r="L12" s="59"/>
      <c r="M12" s="99"/>
      <c r="N12" s="59"/>
      <c r="O12" s="59"/>
      <c r="Q12" s="168"/>
    </row>
    <row r="13" spans="1:17" ht="25.5">
      <c r="A13" s="112">
        <v>2</v>
      </c>
      <c r="B13" s="87" t="s">
        <v>167</v>
      </c>
      <c r="C13" s="85" t="s">
        <v>35</v>
      </c>
      <c r="D13" s="88">
        <v>1</v>
      </c>
      <c r="E13" s="100"/>
      <c r="F13" s="81"/>
      <c r="G13" s="101"/>
      <c r="H13" s="71"/>
      <c r="I13" s="99"/>
      <c r="J13" s="59"/>
      <c r="K13" s="99"/>
      <c r="L13" s="59"/>
      <c r="M13" s="99"/>
      <c r="N13" s="59"/>
      <c r="O13" s="59"/>
      <c r="Q13" s="168"/>
    </row>
    <row r="14" spans="1:17" s="82" customFormat="1" ht="25.5">
      <c r="A14" s="112">
        <v>3</v>
      </c>
      <c r="B14" s="141" t="s">
        <v>132</v>
      </c>
      <c r="C14" s="142" t="s">
        <v>46</v>
      </c>
      <c r="D14" s="155">
        <v>1</v>
      </c>
      <c r="E14" s="100"/>
      <c r="F14" s="81"/>
      <c r="G14" s="101"/>
      <c r="H14" s="71"/>
      <c r="I14" s="99"/>
      <c r="J14" s="59"/>
      <c r="K14" s="99"/>
      <c r="L14" s="59"/>
      <c r="M14" s="99"/>
      <c r="N14" s="59"/>
      <c r="O14" s="59"/>
      <c r="Q14" s="168"/>
    </row>
    <row r="15" spans="1:17" ht="12.75">
      <c r="A15" s="112">
        <v>4</v>
      </c>
      <c r="B15" s="87" t="s">
        <v>41</v>
      </c>
      <c r="C15" s="85" t="s">
        <v>46</v>
      </c>
      <c r="D15" s="88">
        <v>4</v>
      </c>
      <c r="E15" s="98"/>
      <c r="F15" s="81"/>
      <c r="G15" s="99"/>
      <c r="H15" s="71"/>
      <c r="I15" s="99"/>
      <c r="J15" s="59"/>
      <c r="K15" s="99"/>
      <c r="L15" s="59"/>
      <c r="M15" s="99"/>
      <c r="N15" s="59"/>
      <c r="O15" s="59"/>
      <c r="Q15" s="111"/>
    </row>
    <row r="16" spans="1:17" ht="25.5">
      <c r="A16" s="112">
        <v>5</v>
      </c>
      <c r="B16" s="87" t="s">
        <v>53</v>
      </c>
      <c r="C16" s="85" t="s">
        <v>46</v>
      </c>
      <c r="D16" s="88">
        <v>4</v>
      </c>
      <c r="E16" s="98"/>
      <c r="F16" s="81"/>
      <c r="G16" s="99"/>
      <c r="H16" s="71"/>
      <c r="I16" s="99"/>
      <c r="J16" s="59"/>
      <c r="K16" s="99"/>
      <c r="L16" s="59"/>
      <c r="M16" s="99"/>
      <c r="N16" s="59"/>
      <c r="O16" s="59"/>
      <c r="Q16" s="111"/>
    </row>
    <row r="17" spans="1:15" s="82" customFormat="1" ht="25.5">
      <c r="A17" s="112">
        <v>6</v>
      </c>
      <c r="B17" s="141" t="s">
        <v>107</v>
      </c>
      <c r="C17" s="142" t="s">
        <v>40</v>
      </c>
      <c r="D17" s="181">
        <v>98.4</v>
      </c>
      <c r="E17" s="100"/>
      <c r="F17" s="81"/>
      <c r="G17" s="101"/>
      <c r="H17" s="71"/>
      <c r="I17" s="99"/>
      <c r="J17" s="59"/>
      <c r="K17" s="99"/>
      <c r="L17" s="59"/>
      <c r="M17" s="99"/>
      <c r="N17" s="59"/>
      <c r="O17" s="59"/>
    </row>
    <row r="18" spans="1:17" ht="25.5">
      <c r="A18" s="95"/>
      <c r="B18" s="97" t="s">
        <v>120</v>
      </c>
      <c r="C18" s="95"/>
      <c r="D18" s="95"/>
      <c r="E18" s="32"/>
      <c r="F18" s="83"/>
      <c r="G18" s="33"/>
      <c r="H18" s="84"/>
      <c r="I18" s="33"/>
      <c r="J18" s="84"/>
      <c r="K18" s="99"/>
      <c r="L18" s="59"/>
      <c r="M18" s="99"/>
      <c r="N18" s="59"/>
      <c r="O18" s="59"/>
      <c r="Q18" s="111"/>
    </row>
    <row r="19" spans="1:17" ht="178.5">
      <c r="A19" s="112">
        <v>7</v>
      </c>
      <c r="B19" s="87" t="s">
        <v>72</v>
      </c>
      <c r="C19" s="85" t="s">
        <v>44</v>
      </c>
      <c r="D19" s="90">
        <v>305.53200000000004</v>
      </c>
      <c r="E19" s="98"/>
      <c r="F19" s="81"/>
      <c r="G19" s="99"/>
      <c r="H19" s="59"/>
      <c r="I19" s="99"/>
      <c r="J19" s="59"/>
      <c r="K19" s="99"/>
      <c r="L19" s="59"/>
      <c r="M19" s="99"/>
      <c r="N19" s="59"/>
      <c r="O19" s="59"/>
      <c r="Q19" s="111"/>
    </row>
    <row r="20" spans="1:17" ht="38.25">
      <c r="A20" s="112">
        <v>8</v>
      </c>
      <c r="B20" s="87" t="s">
        <v>243</v>
      </c>
      <c r="C20" s="85" t="s">
        <v>44</v>
      </c>
      <c r="D20" s="90">
        <v>25.461000000000002</v>
      </c>
      <c r="E20" s="100"/>
      <c r="F20" s="81"/>
      <c r="G20" s="101"/>
      <c r="H20" s="59"/>
      <c r="I20" s="99"/>
      <c r="J20" s="59"/>
      <c r="K20" s="99"/>
      <c r="L20" s="59"/>
      <c r="M20" s="99"/>
      <c r="N20" s="59"/>
      <c r="O20" s="59"/>
      <c r="Q20" s="111"/>
    </row>
    <row r="21" spans="1:17" ht="38.25">
      <c r="A21" s="112">
        <v>9</v>
      </c>
      <c r="B21" s="87" t="s">
        <v>66</v>
      </c>
      <c r="C21" s="85" t="s">
        <v>44</v>
      </c>
      <c r="D21" s="90">
        <v>33.94800000000001</v>
      </c>
      <c r="E21" s="100"/>
      <c r="F21" s="81"/>
      <c r="G21" s="101"/>
      <c r="H21" s="59"/>
      <c r="I21" s="99"/>
      <c r="J21" s="59"/>
      <c r="K21" s="99"/>
      <c r="L21" s="59"/>
      <c r="M21" s="99"/>
      <c r="N21" s="59"/>
      <c r="O21" s="59"/>
      <c r="Q21" s="111"/>
    </row>
    <row r="22" spans="1:17" ht="38.25">
      <c r="A22" s="112">
        <v>10</v>
      </c>
      <c r="B22" s="87" t="s">
        <v>122</v>
      </c>
      <c r="C22" s="85" t="s">
        <v>45</v>
      </c>
      <c r="D22" s="90">
        <v>157</v>
      </c>
      <c r="E22" s="70"/>
      <c r="F22" s="81"/>
      <c r="G22" s="72"/>
      <c r="H22" s="71"/>
      <c r="I22" s="72"/>
      <c r="J22" s="71"/>
      <c r="K22" s="99"/>
      <c r="L22" s="59"/>
      <c r="M22" s="99"/>
      <c r="N22" s="59"/>
      <c r="O22" s="59"/>
      <c r="Q22" s="111"/>
    </row>
    <row r="23" spans="1:15" s="73" customFormat="1" ht="14.25">
      <c r="A23" s="161" t="s">
        <v>411</v>
      </c>
      <c r="B23" s="158" t="s">
        <v>68</v>
      </c>
      <c r="C23" s="159" t="s">
        <v>45</v>
      </c>
      <c r="D23" s="160">
        <v>157</v>
      </c>
      <c r="E23" s="98"/>
      <c r="F23" s="71"/>
      <c r="G23" s="99"/>
      <c r="H23" s="59"/>
      <c r="I23" s="99"/>
      <c r="J23" s="59"/>
      <c r="K23" s="99"/>
      <c r="L23" s="59"/>
      <c r="M23" s="99"/>
      <c r="N23" s="59"/>
      <c r="O23" s="59"/>
    </row>
    <row r="24" spans="1:15" s="82" customFormat="1" ht="14.25">
      <c r="A24" s="161" t="s">
        <v>412</v>
      </c>
      <c r="B24" s="162" t="s">
        <v>61</v>
      </c>
      <c r="C24" s="85" t="s">
        <v>45</v>
      </c>
      <c r="D24" s="154">
        <v>157</v>
      </c>
      <c r="E24" s="70"/>
      <c r="F24" s="81"/>
      <c r="G24" s="72"/>
      <c r="H24" s="71"/>
      <c r="I24" s="72"/>
      <c r="J24" s="71"/>
      <c r="K24" s="72"/>
      <c r="L24" s="71"/>
      <c r="M24" s="72"/>
      <c r="N24" s="71"/>
      <c r="O24" s="71"/>
    </row>
    <row r="25" spans="1:15" s="82" customFormat="1" ht="14.25">
      <c r="A25" s="161" t="s">
        <v>413</v>
      </c>
      <c r="B25" s="87" t="s">
        <v>64</v>
      </c>
      <c r="C25" s="85" t="s">
        <v>44</v>
      </c>
      <c r="D25" s="154">
        <v>23.55</v>
      </c>
      <c r="E25" s="70"/>
      <c r="F25" s="81"/>
      <c r="G25" s="72"/>
      <c r="H25" s="71"/>
      <c r="I25" s="72"/>
      <c r="J25" s="71"/>
      <c r="K25" s="72"/>
      <c r="L25" s="71"/>
      <c r="M25" s="72"/>
      <c r="N25" s="71"/>
      <c r="O25" s="71"/>
    </row>
    <row r="26" spans="1:17" ht="12.75">
      <c r="A26" s="112">
        <v>11</v>
      </c>
      <c r="B26" s="87" t="s">
        <v>69</v>
      </c>
      <c r="C26" s="85" t="s">
        <v>35</v>
      </c>
      <c r="D26" s="91">
        <v>1</v>
      </c>
      <c r="E26" s="98"/>
      <c r="F26" s="81"/>
      <c r="G26" s="99"/>
      <c r="H26" s="59"/>
      <c r="I26" s="99"/>
      <c r="J26" s="59"/>
      <c r="K26" s="99"/>
      <c r="L26" s="59"/>
      <c r="M26" s="99"/>
      <c r="N26" s="59"/>
      <c r="O26" s="59"/>
      <c r="Q26" s="111"/>
    </row>
    <row r="27" spans="1:17" ht="25.5">
      <c r="A27" s="112">
        <v>12</v>
      </c>
      <c r="B27" s="87" t="s">
        <v>51</v>
      </c>
      <c r="C27" s="85" t="s">
        <v>40</v>
      </c>
      <c r="D27" s="92">
        <v>1</v>
      </c>
      <c r="E27" s="100"/>
      <c r="F27" s="81"/>
      <c r="G27" s="101"/>
      <c r="H27" s="71"/>
      <c r="I27" s="99"/>
      <c r="J27" s="59"/>
      <c r="K27" s="99"/>
      <c r="L27" s="59"/>
      <c r="M27" s="99"/>
      <c r="N27" s="59"/>
      <c r="O27" s="59"/>
      <c r="Q27" s="111"/>
    </row>
    <row r="28" spans="1:17" ht="25.5">
      <c r="A28" s="112">
        <v>13</v>
      </c>
      <c r="B28" s="87" t="s">
        <v>52</v>
      </c>
      <c r="C28" s="85" t="s">
        <v>45</v>
      </c>
      <c r="D28" s="92">
        <v>1</v>
      </c>
      <c r="E28" s="70"/>
      <c r="F28" s="81"/>
      <c r="G28" s="99"/>
      <c r="H28" s="71"/>
      <c r="I28" s="72"/>
      <c r="J28" s="59"/>
      <c r="K28" s="99"/>
      <c r="L28" s="59"/>
      <c r="M28" s="99"/>
      <c r="N28" s="59"/>
      <c r="O28" s="59"/>
      <c r="Q28" s="111"/>
    </row>
    <row r="29" spans="1:17" ht="12.75">
      <c r="A29" s="176" t="s">
        <v>110</v>
      </c>
      <c r="B29" s="177" t="s">
        <v>115</v>
      </c>
      <c r="C29" s="176"/>
      <c r="D29" s="176"/>
      <c r="E29" s="171"/>
      <c r="F29" s="102"/>
      <c r="G29" s="173"/>
      <c r="H29" s="174"/>
      <c r="I29" s="173"/>
      <c r="J29" s="84"/>
      <c r="K29" s="33"/>
      <c r="L29" s="84"/>
      <c r="M29" s="33"/>
      <c r="N29" s="84"/>
      <c r="O29" s="175"/>
      <c r="Q29" s="168"/>
    </row>
    <row r="30" spans="1:17" ht="38.25">
      <c r="A30" s="85">
        <v>14</v>
      </c>
      <c r="B30" s="87" t="s">
        <v>111</v>
      </c>
      <c r="C30" s="85" t="s">
        <v>40</v>
      </c>
      <c r="D30" s="185">
        <v>103.3</v>
      </c>
      <c r="E30" s="104"/>
      <c r="F30" s="102"/>
      <c r="G30" s="105"/>
      <c r="H30" s="71"/>
      <c r="I30" s="72"/>
      <c r="J30" s="59"/>
      <c r="K30" s="99"/>
      <c r="L30" s="59"/>
      <c r="M30" s="72"/>
      <c r="N30" s="59"/>
      <c r="O30" s="59"/>
      <c r="Q30" s="168"/>
    </row>
    <row r="31" spans="1:17" ht="25.5">
      <c r="A31" s="85">
        <v>15</v>
      </c>
      <c r="B31" s="89" t="s">
        <v>168</v>
      </c>
      <c r="C31" s="85" t="s">
        <v>35</v>
      </c>
      <c r="D31" s="88">
        <v>1</v>
      </c>
      <c r="E31" s="104"/>
      <c r="F31" s="102"/>
      <c r="G31" s="105"/>
      <c r="H31" s="71"/>
      <c r="I31" s="72"/>
      <c r="J31" s="71"/>
      <c r="K31" s="72"/>
      <c r="L31" s="71"/>
      <c r="M31" s="72"/>
      <c r="N31" s="71"/>
      <c r="O31" s="71"/>
      <c r="Q31" s="168"/>
    </row>
    <row r="32" spans="1:15" s="82" customFormat="1" ht="102.75" customHeight="1">
      <c r="A32" s="85">
        <v>16</v>
      </c>
      <c r="B32" s="151" t="s">
        <v>279</v>
      </c>
      <c r="C32" s="152" t="s">
        <v>35</v>
      </c>
      <c r="D32" s="150">
        <v>4</v>
      </c>
      <c r="E32" s="98"/>
      <c r="F32" s="102"/>
      <c r="G32" s="99"/>
      <c r="H32" s="71"/>
      <c r="I32" s="99"/>
      <c r="J32" s="59"/>
      <c r="K32" s="99"/>
      <c r="L32" s="59"/>
      <c r="M32" s="99"/>
      <c r="N32" s="59"/>
      <c r="O32" s="59"/>
    </row>
    <row r="33" spans="1:17" s="113" customFormat="1" ht="25.5">
      <c r="A33" s="85">
        <v>17</v>
      </c>
      <c r="B33" s="87" t="s">
        <v>169</v>
      </c>
      <c r="C33" s="85" t="s">
        <v>35</v>
      </c>
      <c r="D33" s="88">
        <v>1</v>
      </c>
      <c r="E33" s="98"/>
      <c r="F33" s="102"/>
      <c r="G33" s="99"/>
      <c r="H33" s="71"/>
      <c r="I33" s="99"/>
      <c r="J33" s="59"/>
      <c r="K33" s="99"/>
      <c r="L33" s="59"/>
      <c r="M33" s="99"/>
      <c r="N33" s="59"/>
      <c r="O33" s="59"/>
      <c r="Q33" s="111"/>
    </row>
    <row r="34" spans="1:17" ht="12.75">
      <c r="A34" s="85">
        <v>18</v>
      </c>
      <c r="B34" s="178" t="s">
        <v>114</v>
      </c>
      <c r="C34" s="85" t="s">
        <v>40</v>
      </c>
      <c r="D34" s="179">
        <v>103.3</v>
      </c>
      <c r="E34" s="104"/>
      <c r="F34" s="102"/>
      <c r="G34" s="105"/>
      <c r="H34" s="71"/>
      <c r="I34" s="72"/>
      <c r="J34" s="59"/>
      <c r="K34" s="99"/>
      <c r="L34" s="59"/>
      <c r="M34" s="99"/>
      <c r="N34" s="59"/>
      <c r="O34" s="59"/>
      <c r="Q34" s="168"/>
    </row>
    <row r="35" spans="1:17" ht="25.5">
      <c r="A35" s="95"/>
      <c r="B35" s="97" t="s">
        <v>119</v>
      </c>
      <c r="C35" s="95"/>
      <c r="D35" s="95"/>
      <c r="E35" s="32"/>
      <c r="F35" s="83"/>
      <c r="G35" s="33"/>
      <c r="H35" s="84"/>
      <c r="I35" s="33"/>
      <c r="J35" s="84"/>
      <c r="K35" s="99"/>
      <c r="L35" s="59"/>
      <c r="M35" s="99"/>
      <c r="N35" s="59"/>
      <c r="O35" s="59"/>
      <c r="Q35" s="111"/>
    </row>
    <row r="36" spans="1:17" ht="178.5">
      <c r="A36" s="112">
        <v>19</v>
      </c>
      <c r="B36" s="87" t="s">
        <v>72</v>
      </c>
      <c r="C36" s="85" t="s">
        <v>44</v>
      </c>
      <c r="D36" s="90">
        <v>320.7464999999999</v>
      </c>
      <c r="E36" s="98"/>
      <c r="F36" s="81"/>
      <c r="G36" s="99"/>
      <c r="H36" s="59"/>
      <c r="I36" s="99"/>
      <c r="J36" s="59"/>
      <c r="K36" s="99"/>
      <c r="L36" s="59"/>
      <c r="M36" s="99"/>
      <c r="N36" s="59"/>
      <c r="O36" s="59"/>
      <c r="Q36" s="111"/>
    </row>
    <row r="37" spans="1:17" ht="38.25">
      <c r="A37" s="112">
        <v>20</v>
      </c>
      <c r="B37" s="87" t="s">
        <v>243</v>
      </c>
      <c r="C37" s="85" t="s">
        <v>44</v>
      </c>
      <c r="D37" s="90">
        <v>26.728874999999995</v>
      </c>
      <c r="E37" s="100"/>
      <c r="F37" s="81"/>
      <c r="G37" s="101"/>
      <c r="H37" s="59"/>
      <c r="I37" s="99"/>
      <c r="J37" s="59"/>
      <c r="K37" s="99"/>
      <c r="L37" s="59"/>
      <c r="M37" s="99"/>
      <c r="N37" s="59"/>
      <c r="O37" s="59"/>
      <c r="Q37" s="111"/>
    </row>
    <row r="38" spans="1:17" ht="38.25">
      <c r="A38" s="112">
        <v>21</v>
      </c>
      <c r="B38" s="87" t="s">
        <v>66</v>
      </c>
      <c r="C38" s="85" t="s">
        <v>44</v>
      </c>
      <c r="D38" s="90">
        <v>35.63849999999999</v>
      </c>
      <c r="E38" s="100"/>
      <c r="F38" s="81"/>
      <c r="G38" s="101"/>
      <c r="H38" s="59"/>
      <c r="I38" s="99"/>
      <c r="J38" s="59"/>
      <c r="K38" s="99"/>
      <c r="L38" s="59"/>
      <c r="M38" s="99"/>
      <c r="N38" s="59"/>
      <c r="O38" s="59"/>
      <c r="Q38" s="111"/>
    </row>
    <row r="39" spans="1:17" ht="38.25">
      <c r="A39" s="112">
        <v>22</v>
      </c>
      <c r="B39" s="87" t="s">
        <v>129</v>
      </c>
      <c r="C39" s="85" t="s">
        <v>45</v>
      </c>
      <c r="D39" s="90">
        <v>165.1</v>
      </c>
      <c r="E39" s="70"/>
      <c r="F39" s="81"/>
      <c r="G39" s="72"/>
      <c r="H39" s="71"/>
      <c r="I39" s="72"/>
      <c r="J39" s="71"/>
      <c r="K39" s="99"/>
      <c r="L39" s="59"/>
      <c r="M39" s="99"/>
      <c r="N39" s="59"/>
      <c r="O39" s="59"/>
      <c r="Q39" s="111"/>
    </row>
    <row r="40" spans="1:15" s="73" customFormat="1" ht="14.25">
      <c r="A40" s="161" t="s">
        <v>414</v>
      </c>
      <c r="B40" s="158" t="s">
        <v>68</v>
      </c>
      <c r="C40" s="159" t="s">
        <v>45</v>
      </c>
      <c r="D40" s="160">
        <v>165.1</v>
      </c>
      <c r="E40" s="98"/>
      <c r="F40" s="71"/>
      <c r="G40" s="99"/>
      <c r="H40" s="59"/>
      <c r="I40" s="99"/>
      <c r="J40" s="59"/>
      <c r="K40" s="99"/>
      <c r="L40" s="59"/>
      <c r="M40" s="99"/>
      <c r="N40" s="59"/>
      <c r="O40" s="59"/>
    </row>
    <row r="41" spans="1:15" s="82" customFormat="1" ht="14.25">
      <c r="A41" s="161" t="s">
        <v>415</v>
      </c>
      <c r="B41" s="162" t="s">
        <v>61</v>
      </c>
      <c r="C41" s="85" t="s">
        <v>45</v>
      </c>
      <c r="D41" s="154">
        <v>165.1</v>
      </c>
      <c r="E41" s="70"/>
      <c r="F41" s="81"/>
      <c r="G41" s="72"/>
      <c r="H41" s="71"/>
      <c r="I41" s="72"/>
      <c r="J41" s="71"/>
      <c r="K41" s="72"/>
      <c r="L41" s="71"/>
      <c r="M41" s="72"/>
      <c r="N41" s="71"/>
      <c r="O41" s="71"/>
    </row>
    <row r="42" spans="1:15" s="82" customFormat="1" ht="14.25">
      <c r="A42" s="161" t="s">
        <v>416</v>
      </c>
      <c r="B42" s="87" t="s">
        <v>64</v>
      </c>
      <c r="C42" s="85" t="s">
        <v>44</v>
      </c>
      <c r="D42" s="154">
        <v>24.764999999999997</v>
      </c>
      <c r="E42" s="70"/>
      <c r="F42" s="81"/>
      <c r="G42" s="72"/>
      <c r="H42" s="71"/>
      <c r="I42" s="72"/>
      <c r="J42" s="71"/>
      <c r="K42" s="72"/>
      <c r="L42" s="71"/>
      <c r="M42" s="72"/>
      <c r="N42" s="71"/>
      <c r="O42" s="71"/>
    </row>
    <row r="43" spans="1:17" ht="12.75">
      <c r="A43" s="112">
        <v>23</v>
      </c>
      <c r="B43" s="87" t="s">
        <v>69</v>
      </c>
      <c r="C43" s="85" t="s">
        <v>35</v>
      </c>
      <c r="D43" s="91">
        <v>1</v>
      </c>
      <c r="E43" s="98"/>
      <c r="F43" s="81"/>
      <c r="G43" s="99"/>
      <c r="H43" s="59"/>
      <c r="I43" s="99"/>
      <c r="J43" s="59"/>
      <c r="K43" s="99"/>
      <c r="L43" s="59"/>
      <c r="M43" s="99"/>
      <c r="N43" s="59"/>
      <c r="O43" s="59"/>
      <c r="Q43" s="111"/>
    </row>
    <row r="44" spans="1:17" ht="25.5">
      <c r="A44" s="112">
        <v>24</v>
      </c>
      <c r="B44" s="87" t="s">
        <v>52</v>
      </c>
      <c r="C44" s="85" t="s">
        <v>45</v>
      </c>
      <c r="D44" s="92">
        <v>1</v>
      </c>
      <c r="E44" s="70"/>
      <c r="F44" s="81"/>
      <c r="G44" s="99"/>
      <c r="H44" s="71"/>
      <c r="I44" s="72"/>
      <c r="J44" s="59"/>
      <c r="K44" s="99"/>
      <c r="L44" s="59"/>
      <c r="M44" s="99"/>
      <c r="N44" s="59"/>
      <c r="O44" s="59"/>
      <c r="Q44" s="111"/>
    </row>
    <row r="45" spans="1:17" ht="25.5">
      <c r="A45" s="112">
        <v>25</v>
      </c>
      <c r="B45" s="87" t="s">
        <v>70</v>
      </c>
      <c r="C45" s="85" t="s">
        <v>35</v>
      </c>
      <c r="D45" s="91">
        <v>1</v>
      </c>
      <c r="E45" s="98"/>
      <c r="F45" s="81"/>
      <c r="G45" s="99"/>
      <c r="H45" s="59"/>
      <c r="I45" s="99"/>
      <c r="J45" s="59"/>
      <c r="K45" s="99"/>
      <c r="L45" s="59"/>
      <c r="M45" s="99"/>
      <c r="N45" s="59"/>
      <c r="O45" s="59"/>
      <c r="Q45" s="111"/>
    </row>
    <row r="46" spans="1:17" ht="25.5">
      <c r="A46" s="112">
        <v>26</v>
      </c>
      <c r="B46" s="87" t="s">
        <v>43</v>
      </c>
      <c r="C46" s="85" t="s">
        <v>40</v>
      </c>
      <c r="D46" s="186">
        <v>103.3</v>
      </c>
      <c r="E46" s="103"/>
      <c r="F46" s="81"/>
      <c r="G46" s="99"/>
      <c r="H46" s="71"/>
      <c r="I46" s="99"/>
      <c r="J46" s="59"/>
      <c r="K46" s="99"/>
      <c r="L46" s="59"/>
      <c r="M46" s="99"/>
      <c r="N46" s="59"/>
      <c r="O46" s="59"/>
      <c r="Q46" s="111"/>
    </row>
    <row r="47" spans="1:17" ht="12.75">
      <c r="A47" s="143"/>
      <c r="B47" s="144" t="s">
        <v>55</v>
      </c>
      <c r="C47" s="85"/>
      <c r="D47" s="85"/>
      <c r="E47" s="85"/>
      <c r="F47" s="85"/>
      <c r="G47" s="85"/>
      <c r="H47" s="85"/>
      <c r="I47" s="85"/>
      <c r="J47" s="85"/>
      <c r="K47" s="85"/>
      <c r="L47" s="85"/>
      <c r="M47" s="85"/>
      <c r="N47" s="85"/>
      <c r="O47" s="85"/>
      <c r="Q47" s="111"/>
    </row>
    <row r="48" spans="1:15" s="73" customFormat="1" ht="89.25">
      <c r="A48" s="145">
        <v>27</v>
      </c>
      <c r="B48" s="146" t="s">
        <v>71</v>
      </c>
      <c r="C48" s="147" t="s">
        <v>35</v>
      </c>
      <c r="D48" s="148">
        <v>1</v>
      </c>
      <c r="E48" s="98"/>
      <c r="F48" s="59"/>
      <c r="G48" s="99"/>
      <c r="H48" s="71"/>
      <c r="I48" s="99"/>
      <c r="J48" s="59"/>
      <c r="K48" s="99"/>
      <c r="L48" s="59"/>
      <c r="M48" s="99"/>
      <c r="N48" s="59"/>
      <c r="O48" s="59"/>
    </row>
    <row r="49" spans="1:15" s="35" customFormat="1" ht="12.75">
      <c r="A49" s="36"/>
      <c r="B49" s="23" t="s">
        <v>0</v>
      </c>
      <c r="C49" s="37"/>
      <c r="D49" s="36"/>
      <c r="E49" s="38"/>
      <c r="F49" s="39"/>
      <c r="G49" s="41"/>
      <c r="H49" s="40"/>
      <c r="I49" s="41"/>
      <c r="J49" s="40"/>
      <c r="K49" s="41"/>
      <c r="L49" s="40"/>
      <c r="M49" s="41"/>
      <c r="N49" s="40"/>
      <c r="O49" s="60"/>
    </row>
    <row r="50" spans="10:15" ht="12.75">
      <c r="J50" s="15" t="s">
        <v>433</v>
      </c>
      <c r="K50" s="14"/>
      <c r="L50" s="14"/>
      <c r="M50" s="14"/>
      <c r="N50" s="14"/>
      <c r="O50" s="42"/>
    </row>
    <row r="51" spans="10:15" ht="12.75">
      <c r="J51" s="15" t="s">
        <v>28</v>
      </c>
      <c r="K51" s="43"/>
      <c r="L51" s="43"/>
      <c r="M51" s="43"/>
      <c r="N51" s="43"/>
      <c r="O51" s="44"/>
    </row>
    <row r="52" spans="1:14" ht="12.75">
      <c r="A52" s="187" t="s">
        <v>434</v>
      </c>
      <c r="G52" s="6"/>
      <c r="H52" s="6"/>
      <c r="I52" s="6"/>
      <c r="J52" s="6"/>
      <c r="K52" s="6"/>
      <c r="L52" s="6"/>
      <c r="M52" s="6"/>
      <c r="N52" s="6"/>
    </row>
    <row r="53" spans="1:14" ht="12.75">
      <c r="A53" s="187" t="s">
        <v>435</v>
      </c>
      <c r="G53" s="6"/>
      <c r="H53" s="6"/>
      <c r="I53" s="6"/>
      <c r="J53" s="6"/>
      <c r="K53" s="6"/>
      <c r="L53" s="6"/>
      <c r="M53" s="6"/>
      <c r="N53" s="6"/>
    </row>
    <row r="54" spans="1:14" ht="12.75">
      <c r="A54" s="187" t="s">
        <v>436</v>
      </c>
      <c r="G54" s="6"/>
      <c r="H54" s="6"/>
      <c r="I54" s="6"/>
      <c r="J54" s="6"/>
      <c r="K54" s="6"/>
      <c r="L54" s="6"/>
      <c r="M54" s="6"/>
      <c r="N54" s="6"/>
    </row>
    <row r="55" spans="1:14" ht="12.75" customHeight="1">
      <c r="A55" s="188" t="s">
        <v>437</v>
      </c>
      <c r="E55" s="46"/>
      <c r="G55" s="6"/>
      <c r="H55" s="6"/>
      <c r="I55" s="6"/>
      <c r="J55" s="6"/>
      <c r="K55" s="6"/>
      <c r="L55" s="6"/>
      <c r="M55" s="6"/>
      <c r="N55" s="6"/>
    </row>
    <row r="56" spans="1:14" ht="15" customHeight="1">
      <c r="A56" s="189" t="s">
        <v>438</v>
      </c>
      <c r="G56" s="6"/>
      <c r="H56" s="6"/>
      <c r="I56" s="6"/>
      <c r="J56" s="6"/>
      <c r="K56" s="6"/>
      <c r="L56" s="6"/>
      <c r="M56" s="6"/>
      <c r="N56" s="6"/>
    </row>
    <row r="57" ht="12.75">
      <c r="A57" s="46" t="s">
        <v>439</v>
      </c>
    </row>
  </sheetData>
  <sheetProtection/>
  <mergeCells count="6">
    <mergeCell ref="A8:A9"/>
    <mergeCell ref="B8:B9"/>
    <mergeCell ref="C8:C9"/>
    <mergeCell ref="D8:D9"/>
    <mergeCell ref="E8:J8"/>
    <mergeCell ref="K8:O8"/>
  </mergeCell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1-3
&amp;"Arial,Bold"&amp;UŪDENSAPGĀDE UN KANALIZĀCIJA VALDEMĀRA IELĀ.</oddHeader>
    <oddFooter>&amp;C&amp;8&amp;P&amp;R&amp;8&amp;D</oddFooter>
  </headerFooter>
  <drawing r:id="rId1"/>
</worksheet>
</file>

<file path=xl/worksheets/sheet6.xml><?xml version="1.0" encoding="utf-8"?>
<worksheet xmlns="http://schemas.openxmlformats.org/spreadsheetml/2006/main" xmlns:r="http://schemas.openxmlformats.org/officeDocument/2006/relationships">
  <sheetPr>
    <tabColor theme="0"/>
  </sheetPr>
  <dimension ref="A1:Q88"/>
  <sheetViews>
    <sheetView zoomScalePageLayoutView="0" workbookViewId="0" topLeftCell="A73">
      <selection activeCell="H16" sqref="H16"/>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203" t="s">
        <v>5</v>
      </c>
      <c r="B8" s="218" t="s">
        <v>6</v>
      </c>
      <c r="C8" s="214" t="s">
        <v>7</v>
      </c>
      <c r="D8" s="203" t="s">
        <v>8</v>
      </c>
      <c r="E8" s="213" t="s">
        <v>9</v>
      </c>
      <c r="F8" s="213"/>
      <c r="G8" s="213"/>
      <c r="H8" s="213"/>
      <c r="I8" s="213"/>
      <c r="J8" s="217"/>
      <c r="K8" s="216" t="s">
        <v>18</v>
      </c>
      <c r="L8" s="213"/>
      <c r="M8" s="213"/>
      <c r="N8" s="213"/>
      <c r="O8" s="217"/>
      <c r="P8" s="9"/>
    </row>
    <row r="9" spans="1:15" ht="78.75" customHeight="1">
      <c r="A9" s="204"/>
      <c r="B9" s="219"/>
      <c r="C9" s="215"/>
      <c r="D9" s="204"/>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128</v>
      </c>
      <c r="C12" s="85" t="s">
        <v>40</v>
      </c>
      <c r="D12" s="192">
        <v>53.400000000000006</v>
      </c>
      <c r="E12" s="98"/>
      <c r="F12" s="81"/>
      <c r="G12" s="99"/>
      <c r="H12" s="71"/>
      <c r="I12" s="99"/>
      <c r="J12" s="59"/>
      <c r="K12" s="99"/>
      <c r="L12" s="59"/>
      <c r="M12" s="99"/>
      <c r="N12" s="59"/>
      <c r="O12" s="59"/>
      <c r="Q12" s="168"/>
    </row>
    <row r="13" spans="1:15" s="82" customFormat="1" ht="89.25">
      <c r="A13" s="150">
        <v>2</v>
      </c>
      <c r="B13" s="169" t="s">
        <v>263</v>
      </c>
      <c r="C13" s="170" t="s">
        <v>35</v>
      </c>
      <c r="D13" s="150">
        <v>1</v>
      </c>
      <c r="E13" s="98"/>
      <c r="F13" s="81"/>
      <c r="G13" s="99"/>
      <c r="H13" s="59"/>
      <c r="I13" s="99"/>
      <c r="J13" s="59"/>
      <c r="K13" s="99"/>
      <c r="L13" s="59"/>
      <c r="M13" s="99"/>
      <c r="N13" s="59"/>
      <c r="O13" s="59"/>
    </row>
    <row r="14" spans="1:17" s="82" customFormat="1" ht="25.5">
      <c r="A14" s="112">
        <v>3</v>
      </c>
      <c r="B14" s="141" t="s">
        <v>132</v>
      </c>
      <c r="C14" s="142" t="s">
        <v>46</v>
      </c>
      <c r="D14" s="155">
        <v>2</v>
      </c>
      <c r="E14" s="100"/>
      <c r="F14" s="81"/>
      <c r="G14" s="101"/>
      <c r="H14" s="71"/>
      <c r="I14" s="99"/>
      <c r="J14" s="59"/>
      <c r="K14" s="99"/>
      <c r="L14" s="59"/>
      <c r="M14" s="99"/>
      <c r="N14" s="59"/>
      <c r="O14" s="59"/>
      <c r="Q14" s="168"/>
    </row>
    <row r="15" spans="1:17" ht="12.75">
      <c r="A15" s="150">
        <v>4</v>
      </c>
      <c r="B15" s="87" t="s">
        <v>131</v>
      </c>
      <c r="C15" s="85" t="s">
        <v>35</v>
      </c>
      <c r="D15" s="88">
        <v>1</v>
      </c>
      <c r="E15" s="98"/>
      <c r="F15" s="81"/>
      <c r="G15" s="99"/>
      <c r="H15" s="71"/>
      <c r="I15" s="99"/>
      <c r="J15" s="59"/>
      <c r="K15" s="99"/>
      <c r="L15" s="59"/>
      <c r="M15" s="99"/>
      <c r="N15" s="59"/>
      <c r="O15" s="59"/>
      <c r="Q15" s="111"/>
    </row>
    <row r="16" spans="1:15" s="82" customFormat="1" ht="76.5">
      <c r="A16" s="112">
        <v>5</v>
      </c>
      <c r="B16" s="151" t="s">
        <v>286</v>
      </c>
      <c r="C16" s="152" t="s">
        <v>46</v>
      </c>
      <c r="D16" s="150">
        <v>2</v>
      </c>
      <c r="E16" s="98"/>
      <c r="F16" s="81"/>
      <c r="G16" s="99"/>
      <c r="H16" s="71"/>
      <c r="I16" s="99"/>
      <c r="J16" s="59"/>
      <c r="K16" s="99"/>
      <c r="L16" s="59"/>
      <c r="M16" s="99"/>
      <c r="N16" s="59"/>
      <c r="O16" s="59"/>
    </row>
    <row r="17" spans="1:17" ht="12.75">
      <c r="A17" s="150">
        <v>6</v>
      </c>
      <c r="B17" s="87" t="s">
        <v>41</v>
      </c>
      <c r="C17" s="85" t="s">
        <v>46</v>
      </c>
      <c r="D17" s="88">
        <v>4</v>
      </c>
      <c r="E17" s="98"/>
      <c r="F17" s="81"/>
      <c r="G17" s="99"/>
      <c r="H17" s="71"/>
      <c r="I17" s="99"/>
      <c r="J17" s="59"/>
      <c r="K17" s="99"/>
      <c r="L17" s="59"/>
      <c r="M17" s="99"/>
      <c r="N17" s="59"/>
      <c r="O17" s="59"/>
      <c r="Q17" s="111"/>
    </row>
    <row r="18" spans="1:17" ht="25.5">
      <c r="A18" s="112">
        <v>7</v>
      </c>
      <c r="B18" s="87" t="s">
        <v>53</v>
      </c>
      <c r="C18" s="85" t="s">
        <v>46</v>
      </c>
      <c r="D18" s="88">
        <v>4</v>
      </c>
      <c r="E18" s="98"/>
      <c r="F18" s="81"/>
      <c r="G18" s="99"/>
      <c r="H18" s="71"/>
      <c r="I18" s="99"/>
      <c r="J18" s="59"/>
      <c r="K18" s="99"/>
      <c r="L18" s="59"/>
      <c r="M18" s="99"/>
      <c r="N18" s="59"/>
      <c r="O18" s="59"/>
      <c r="Q18" s="111"/>
    </row>
    <row r="19" spans="1:15" s="82" customFormat="1" ht="25.5">
      <c r="A19" s="150">
        <v>8</v>
      </c>
      <c r="B19" s="141" t="s">
        <v>107</v>
      </c>
      <c r="C19" s="142" t="s">
        <v>40</v>
      </c>
      <c r="D19" s="155">
        <v>53.400000000000006</v>
      </c>
      <c r="E19" s="100"/>
      <c r="F19" s="81"/>
      <c r="G19" s="101"/>
      <c r="H19" s="71"/>
      <c r="I19" s="99"/>
      <c r="J19" s="59"/>
      <c r="K19" s="99"/>
      <c r="L19" s="59"/>
      <c r="M19" s="99"/>
      <c r="N19" s="59"/>
      <c r="O19" s="59"/>
    </row>
    <row r="20" spans="1:17" ht="12.75">
      <c r="A20" s="95"/>
      <c r="B20" s="96" t="s">
        <v>133</v>
      </c>
      <c r="C20" s="95"/>
      <c r="D20" s="95"/>
      <c r="E20" s="32"/>
      <c r="F20" s="83"/>
      <c r="G20" s="33"/>
      <c r="H20" s="84"/>
      <c r="I20" s="33"/>
      <c r="J20" s="84"/>
      <c r="K20" s="99"/>
      <c r="L20" s="59"/>
      <c r="M20" s="99"/>
      <c r="N20" s="59"/>
      <c r="O20" s="59"/>
      <c r="Q20" s="111"/>
    </row>
    <row r="21" spans="1:17" ht="12.75">
      <c r="A21" s="112">
        <v>9</v>
      </c>
      <c r="B21" s="87" t="s">
        <v>134</v>
      </c>
      <c r="C21" s="85" t="s">
        <v>46</v>
      </c>
      <c r="D21" s="88">
        <v>1</v>
      </c>
      <c r="E21" s="100"/>
      <c r="F21" s="81"/>
      <c r="G21" s="101"/>
      <c r="H21" s="71"/>
      <c r="I21" s="99"/>
      <c r="J21" s="59"/>
      <c r="K21" s="99"/>
      <c r="L21" s="59"/>
      <c r="M21" s="99"/>
      <c r="N21" s="59"/>
      <c r="O21" s="59"/>
      <c r="Q21" s="111"/>
    </row>
    <row r="22" spans="1:17" ht="12.75">
      <c r="A22" s="112">
        <v>10</v>
      </c>
      <c r="B22" s="87" t="s">
        <v>103</v>
      </c>
      <c r="C22" s="85" t="s">
        <v>46</v>
      </c>
      <c r="D22" s="88">
        <v>1</v>
      </c>
      <c r="E22" s="100"/>
      <c r="F22" s="81"/>
      <c r="G22" s="101"/>
      <c r="H22" s="71"/>
      <c r="I22" s="99"/>
      <c r="J22" s="59"/>
      <c r="K22" s="99"/>
      <c r="L22" s="59"/>
      <c r="M22" s="99"/>
      <c r="N22" s="59"/>
      <c r="O22" s="59"/>
      <c r="Q22" s="168"/>
    </row>
    <row r="23" spans="1:15" s="82" customFormat="1" ht="12.75">
      <c r="A23" s="112">
        <v>11</v>
      </c>
      <c r="B23" s="87" t="s">
        <v>54</v>
      </c>
      <c r="C23" s="142" t="s">
        <v>46</v>
      </c>
      <c r="D23" s="155">
        <v>1</v>
      </c>
      <c r="E23" s="100"/>
      <c r="F23" s="81"/>
      <c r="G23" s="101"/>
      <c r="H23" s="71"/>
      <c r="I23" s="99"/>
      <c r="J23" s="59"/>
      <c r="K23" s="99"/>
      <c r="L23" s="59"/>
      <c r="M23" s="99"/>
      <c r="N23" s="59"/>
      <c r="O23" s="59"/>
    </row>
    <row r="24" spans="1:17" ht="12.75">
      <c r="A24" s="112">
        <v>12</v>
      </c>
      <c r="B24" s="87" t="s">
        <v>135</v>
      </c>
      <c r="C24" s="85" t="s">
        <v>35</v>
      </c>
      <c r="D24" s="88">
        <v>1</v>
      </c>
      <c r="E24" s="70"/>
      <c r="F24" s="102"/>
      <c r="G24" s="72"/>
      <c r="H24" s="71"/>
      <c r="I24" s="72"/>
      <c r="J24" s="59"/>
      <c r="K24" s="99"/>
      <c r="L24" s="59"/>
      <c r="M24" s="99"/>
      <c r="N24" s="59"/>
      <c r="O24" s="59"/>
      <c r="Q24" s="168"/>
    </row>
    <row r="25" spans="1:17" ht="12.75">
      <c r="A25" s="112">
        <v>13</v>
      </c>
      <c r="B25" s="87" t="s">
        <v>136</v>
      </c>
      <c r="C25" s="85" t="s">
        <v>98</v>
      </c>
      <c r="D25" s="88">
        <v>1</v>
      </c>
      <c r="E25" s="104"/>
      <c r="F25" s="102"/>
      <c r="G25" s="105"/>
      <c r="H25" s="71"/>
      <c r="I25" s="72"/>
      <c r="J25" s="59"/>
      <c r="K25" s="99"/>
      <c r="L25" s="59"/>
      <c r="M25" s="99"/>
      <c r="N25" s="59"/>
      <c r="O25" s="59"/>
      <c r="Q25" s="168"/>
    </row>
    <row r="26" spans="1:17" ht="12.75">
      <c r="A26" s="112">
        <v>14</v>
      </c>
      <c r="B26" s="87" t="s">
        <v>101</v>
      </c>
      <c r="C26" s="85" t="s">
        <v>98</v>
      </c>
      <c r="D26" s="88">
        <v>1</v>
      </c>
      <c r="E26" s="104"/>
      <c r="F26" s="102"/>
      <c r="G26" s="105"/>
      <c r="H26" s="71"/>
      <c r="I26" s="72"/>
      <c r="J26" s="59"/>
      <c r="K26" s="99"/>
      <c r="L26" s="59"/>
      <c r="M26" s="99"/>
      <c r="N26" s="59"/>
      <c r="O26" s="59"/>
      <c r="Q26" s="168"/>
    </row>
    <row r="27" spans="1:17" ht="12.75">
      <c r="A27" s="112">
        <v>15</v>
      </c>
      <c r="B27" s="87" t="s">
        <v>137</v>
      </c>
      <c r="C27" s="85" t="s">
        <v>98</v>
      </c>
      <c r="D27" s="88">
        <v>1</v>
      </c>
      <c r="E27" s="100"/>
      <c r="F27" s="81"/>
      <c r="G27" s="101"/>
      <c r="H27" s="71"/>
      <c r="I27" s="99"/>
      <c r="J27" s="59"/>
      <c r="K27" s="99"/>
      <c r="L27" s="59"/>
      <c r="M27" s="99"/>
      <c r="N27" s="59"/>
      <c r="O27" s="59"/>
      <c r="Q27" s="111"/>
    </row>
    <row r="28" spans="1:17" ht="25.5">
      <c r="A28" s="112">
        <v>16</v>
      </c>
      <c r="B28" s="87" t="s">
        <v>138</v>
      </c>
      <c r="C28" s="85" t="s">
        <v>35</v>
      </c>
      <c r="D28" s="88">
        <v>1</v>
      </c>
      <c r="E28" s="104"/>
      <c r="F28" s="102"/>
      <c r="G28" s="105"/>
      <c r="H28" s="71"/>
      <c r="I28" s="72"/>
      <c r="J28" s="59"/>
      <c r="K28" s="99"/>
      <c r="L28" s="59"/>
      <c r="M28" s="99"/>
      <c r="N28" s="59"/>
      <c r="O28" s="59"/>
      <c r="Q28" s="168"/>
    </row>
    <row r="29" spans="1:17" ht="25.5">
      <c r="A29" s="112">
        <v>17</v>
      </c>
      <c r="B29" s="87" t="s">
        <v>102</v>
      </c>
      <c r="C29" s="85" t="s">
        <v>35</v>
      </c>
      <c r="D29" s="88">
        <v>1</v>
      </c>
      <c r="E29" s="104"/>
      <c r="F29" s="102"/>
      <c r="G29" s="105"/>
      <c r="H29" s="71"/>
      <c r="I29" s="72"/>
      <c r="J29" s="59"/>
      <c r="K29" s="99"/>
      <c r="L29" s="59"/>
      <c r="M29" s="99"/>
      <c r="N29" s="59"/>
      <c r="O29" s="59"/>
      <c r="Q29" s="168"/>
    </row>
    <row r="30" spans="1:15" s="82" customFormat="1" ht="24" customHeight="1">
      <c r="A30" s="112">
        <v>18</v>
      </c>
      <c r="B30" s="87" t="s">
        <v>139</v>
      </c>
      <c r="C30" s="152" t="s">
        <v>65</v>
      </c>
      <c r="D30" s="150">
        <v>1</v>
      </c>
      <c r="E30" s="98"/>
      <c r="F30" s="102"/>
      <c r="G30" s="99"/>
      <c r="H30" s="71"/>
      <c r="I30" s="99"/>
      <c r="J30" s="59"/>
      <c r="K30" s="99"/>
      <c r="L30" s="59"/>
      <c r="M30" s="99"/>
      <c r="N30" s="59"/>
      <c r="O30" s="59"/>
    </row>
    <row r="31" spans="1:17" ht="25.5">
      <c r="A31" s="112">
        <v>19</v>
      </c>
      <c r="B31" s="87" t="s">
        <v>99</v>
      </c>
      <c r="C31" s="85" t="s">
        <v>35</v>
      </c>
      <c r="D31" s="88">
        <v>1</v>
      </c>
      <c r="E31" s="104"/>
      <c r="F31" s="102"/>
      <c r="G31" s="105"/>
      <c r="H31" s="71"/>
      <c r="I31" s="72"/>
      <c r="J31" s="59"/>
      <c r="K31" s="99"/>
      <c r="L31" s="59"/>
      <c r="M31" s="99"/>
      <c r="N31" s="59"/>
      <c r="O31" s="59"/>
      <c r="Q31" s="168"/>
    </row>
    <row r="32" spans="1:17" ht="25.5">
      <c r="A32" s="112">
        <v>20</v>
      </c>
      <c r="B32" s="87" t="s">
        <v>140</v>
      </c>
      <c r="C32" s="85" t="s">
        <v>35</v>
      </c>
      <c r="D32" s="88">
        <v>1</v>
      </c>
      <c r="E32" s="104"/>
      <c r="F32" s="102"/>
      <c r="G32" s="105"/>
      <c r="H32" s="71"/>
      <c r="I32" s="72"/>
      <c r="J32" s="59"/>
      <c r="K32" s="99"/>
      <c r="L32" s="59"/>
      <c r="M32" s="99"/>
      <c r="N32" s="59"/>
      <c r="O32" s="59"/>
      <c r="Q32" s="168"/>
    </row>
    <row r="33" spans="1:17" ht="25.5">
      <c r="A33" s="112">
        <v>21</v>
      </c>
      <c r="B33" s="87" t="s">
        <v>106</v>
      </c>
      <c r="C33" s="85" t="s">
        <v>35</v>
      </c>
      <c r="D33" s="88">
        <v>1</v>
      </c>
      <c r="E33" s="104"/>
      <c r="F33" s="102"/>
      <c r="G33" s="105"/>
      <c r="H33" s="71"/>
      <c r="I33" s="72"/>
      <c r="J33" s="59"/>
      <c r="K33" s="99"/>
      <c r="L33" s="59"/>
      <c r="M33" s="99"/>
      <c r="N33" s="59"/>
      <c r="O33" s="59"/>
      <c r="Q33" s="168"/>
    </row>
    <row r="34" spans="1:17" ht="25.5">
      <c r="A34" s="112">
        <v>22</v>
      </c>
      <c r="B34" s="87" t="s">
        <v>141</v>
      </c>
      <c r="C34" s="85" t="s">
        <v>35</v>
      </c>
      <c r="D34" s="88">
        <v>1</v>
      </c>
      <c r="E34" s="104"/>
      <c r="F34" s="102"/>
      <c r="G34" s="105"/>
      <c r="H34" s="71"/>
      <c r="I34" s="72"/>
      <c r="J34" s="59"/>
      <c r="K34" s="99"/>
      <c r="L34" s="59"/>
      <c r="M34" s="99"/>
      <c r="N34" s="59"/>
      <c r="O34" s="59"/>
      <c r="Q34" s="168"/>
    </row>
    <row r="35" spans="1:17" ht="12.75">
      <c r="A35" s="112">
        <v>23</v>
      </c>
      <c r="B35" s="87" t="s">
        <v>142</v>
      </c>
      <c r="C35" s="85" t="s">
        <v>35</v>
      </c>
      <c r="D35" s="88">
        <v>1</v>
      </c>
      <c r="E35" s="100"/>
      <c r="F35" s="81"/>
      <c r="G35" s="101"/>
      <c r="H35" s="71"/>
      <c r="I35" s="99"/>
      <c r="J35" s="59"/>
      <c r="K35" s="99"/>
      <c r="L35" s="59"/>
      <c r="M35" s="99"/>
      <c r="N35" s="59"/>
      <c r="O35" s="59"/>
      <c r="Q35" s="111"/>
    </row>
    <row r="36" spans="1:17" ht="12.75">
      <c r="A36" s="112">
        <v>24</v>
      </c>
      <c r="B36" s="87" t="s">
        <v>143</v>
      </c>
      <c r="C36" s="85" t="s">
        <v>35</v>
      </c>
      <c r="D36" s="88">
        <v>1</v>
      </c>
      <c r="E36" s="100"/>
      <c r="F36" s="81"/>
      <c r="G36" s="101"/>
      <c r="H36" s="71"/>
      <c r="I36" s="99"/>
      <c r="J36" s="59"/>
      <c r="K36" s="99"/>
      <c r="L36" s="59"/>
      <c r="M36" s="99"/>
      <c r="N36" s="59"/>
      <c r="O36" s="59"/>
      <c r="Q36" s="111"/>
    </row>
    <row r="37" spans="1:17" ht="12.75">
      <c r="A37" s="112">
        <v>25</v>
      </c>
      <c r="B37" s="87" t="s">
        <v>130</v>
      </c>
      <c r="C37" s="85" t="s">
        <v>35</v>
      </c>
      <c r="D37" s="88">
        <v>1</v>
      </c>
      <c r="E37" s="98"/>
      <c r="F37" s="81"/>
      <c r="G37" s="99"/>
      <c r="H37" s="71"/>
      <c r="I37" s="99"/>
      <c r="J37" s="59"/>
      <c r="K37" s="99"/>
      <c r="L37" s="59"/>
      <c r="M37" s="99"/>
      <c r="N37" s="59"/>
      <c r="O37" s="59"/>
      <c r="Q37" s="111"/>
    </row>
    <row r="38" spans="1:17" ht="12.75">
      <c r="A38" s="112">
        <v>26</v>
      </c>
      <c r="B38" s="87" t="s">
        <v>42</v>
      </c>
      <c r="C38" s="85" t="s">
        <v>46</v>
      </c>
      <c r="D38" s="88">
        <v>4</v>
      </c>
      <c r="E38" s="70"/>
      <c r="F38" s="102"/>
      <c r="G38" s="72"/>
      <c r="H38" s="71"/>
      <c r="I38" s="72"/>
      <c r="J38" s="59"/>
      <c r="K38" s="99"/>
      <c r="L38" s="59"/>
      <c r="M38" s="99"/>
      <c r="N38" s="59"/>
      <c r="O38" s="59"/>
      <c r="Q38" s="168"/>
    </row>
    <row r="39" spans="1:17" ht="25.5">
      <c r="A39" s="95"/>
      <c r="B39" s="97" t="s">
        <v>120</v>
      </c>
      <c r="C39" s="95"/>
      <c r="D39" s="95"/>
      <c r="E39" s="32"/>
      <c r="F39" s="83"/>
      <c r="G39" s="33"/>
      <c r="H39" s="84"/>
      <c r="I39" s="33"/>
      <c r="J39" s="84"/>
      <c r="K39" s="99"/>
      <c r="L39" s="59"/>
      <c r="M39" s="99"/>
      <c r="N39" s="59"/>
      <c r="O39" s="59"/>
      <c r="Q39" s="111"/>
    </row>
    <row r="40" spans="1:17" ht="178.5">
      <c r="A40" s="112">
        <v>27</v>
      </c>
      <c r="B40" s="87" t="s">
        <v>72</v>
      </c>
      <c r="C40" s="85" t="s">
        <v>44</v>
      </c>
      <c r="D40" s="90">
        <v>165.807</v>
      </c>
      <c r="E40" s="98"/>
      <c r="F40" s="81"/>
      <c r="G40" s="99"/>
      <c r="H40" s="59"/>
      <c r="I40" s="99"/>
      <c r="J40" s="59"/>
      <c r="K40" s="99"/>
      <c r="L40" s="59"/>
      <c r="M40" s="99"/>
      <c r="N40" s="59"/>
      <c r="O40" s="59"/>
      <c r="Q40" s="111"/>
    </row>
    <row r="41" spans="1:17" ht="38.25">
      <c r="A41" s="112">
        <v>28</v>
      </c>
      <c r="B41" s="87" t="s">
        <v>243</v>
      </c>
      <c r="C41" s="85" t="s">
        <v>44</v>
      </c>
      <c r="D41" s="90">
        <v>13.81725</v>
      </c>
      <c r="E41" s="100"/>
      <c r="F41" s="81"/>
      <c r="G41" s="101"/>
      <c r="H41" s="59"/>
      <c r="I41" s="99"/>
      <c r="J41" s="59"/>
      <c r="K41" s="99"/>
      <c r="L41" s="59"/>
      <c r="M41" s="99"/>
      <c r="N41" s="59"/>
      <c r="O41" s="59"/>
      <c r="Q41" s="111"/>
    </row>
    <row r="42" spans="1:17" ht="38.25">
      <c r="A42" s="112">
        <v>29</v>
      </c>
      <c r="B42" s="87" t="s">
        <v>66</v>
      </c>
      <c r="C42" s="85" t="s">
        <v>44</v>
      </c>
      <c r="D42" s="90">
        <v>18.423000000000002</v>
      </c>
      <c r="E42" s="100"/>
      <c r="F42" s="81"/>
      <c r="G42" s="101"/>
      <c r="H42" s="59"/>
      <c r="I42" s="99"/>
      <c r="J42" s="59"/>
      <c r="K42" s="99"/>
      <c r="L42" s="59"/>
      <c r="M42" s="99"/>
      <c r="N42" s="59"/>
      <c r="O42" s="59"/>
      <c r="Q42" s="111"/>
    </row>
    <row r="43" spans="1:17" s="73" customFormat="1" ht="51">
      <c r="A43" s="112">
        <v>30</v>
      </c>
      <c r="B43" s="87" t="s">
        <v>109</v>
      </c>
      <c r="C43" s="109" t="s">
        <v>48</v>
      </c>
      <c r="D43" s="110">
        <v>84.1</v>
      </c>
      <c r="E43" s="98"/>
      <c r="F43" s="81"/>
      <c r="G43" s="99"/>
      <c r="H43" s="71"/>
      <c r="I43" s="99"/>
      <c r="J43" s="71"/>
      <c r="K43" s="99"/>
      <c r="L43" s="59"/>
      <c r="M43" s="99"/>
      <c r="N43" s="59"/>
      <c r="O43" s="59"/>
      <c r="Q43" s="111"/>
    </row>
    <row r="44" spans="1:15" s="73" customFormat="1" ht="14.25">
      <c r="A44" s="140" t="s">
        <v>400</v>
      </c>
      <c r="B44" s="156" t="s">
        <v>210</v>
      </c>
      <c r="C44" s="109" t="s">
        <v>48</v>
      </c>
      <c r="D44" s="110">
        <f>D43</f>
        <v>84.1</v>
      </c>
      <c r="E44" s="70"/>
      <c r="F44" s="71"/>
      <c r="G44" s="72"/>
      <c r="H44" s="71"/>
      <c r="I44" s="72"/>
      <c r="J44" s="71"/>
      <c r="K44" s="72"/>
      <c r="L44" s="71"/>
      <c r="M44" s="99"/>
      <c r="N44" s="71"/>
      <c r="O44" s="71"/>
    </row>
    <row r="45" spans="1:15" s="73" customFormat="1" ht="25.5">
      <c r="A45" s="140" t="s">
        <v>401</v>
      </c>
      <c r="B45" s="87" t="s">
        <v>62</v>
      </c>
      <c r="C45" s="112" t="s">
        <v>44</v>
      </c>
      <c r="D45" s="90">
        <f>D43*0.3</f>
        <v>25.229999999999997</v>
      </c>
      <c r="E45" s="98"/>
      <c r="F45" s="59"/>
      <c r="G45" s="99"/>
      <c r="H45" s="59"/>
      <c r="I45" s="99"/>
      <c r="J45" s="59"/>
      <c r="K45" s="99"/>
      <c r="L45" s="59"/>
      <c r="M45" s="149"/>
      <c r="N45" s="59"/>
      <c r="O45" s="59"/>
    </row>
    <row r="46" spans="1:15" s="82" customFormat="1" ht="25.5">
      <c r="A46" s="140" t="s">
        <v>402</v>
      </c>
      <c r="B46" s="151" t="s">
        <v>63</v>
      </c>
      <c r="C46" s="152" t="s">
        <v>57</v>
      </c>
      <c r="D46" s="150">
        <f>D43*0.2</f>
        <v>16.82</v>
      </c>
      <c r="E46" s="98"/>
      <c r="F46" s="59"/>
      <c r="G46" s="99"/>
      <c r="H46" s="59"/>
      <c r="I46" s="99"/>
      <c r="J46" s="59"/>
      <c r="K46" s="99"/>
      <c r="L46" s="59"/>
      <c r="M46" s="99"/>
      <c r="N46" s="59"/>
      <c r="O46" s="59"/>
    </row>
    <row r="47" spans="1:15" s="82" customFormat="1" ht="25.5">
      <c r="A47" s="140" t="s">
        <v>403</v>
      </c>
      <c r="B47" s="151" t="s">
        <v>73</v>
      </c>
      <c r="C47" s="152" t="s">
        <v>57</v>
      </c>
      <c r="D47" s="150">
        <f>D43*0.1</f>
        <v>8.41</v>
      </c>
      <c r="E47" s="98"/>
      <c r="F47" s="59"/>
      <c r="G47" s="99"/>
      <c r="H47" s="59"/>
      <c r="I47" s="99"/>
      <c r="J47" s="59"/>
      <c r="K47" s="99"/>
      <c r="L47" s="59"/>
      <c r="M47" s="99"/>
      <c r="N47" s="59"/>
      <c r="O47" s="59"/>
    </row>
    <row r="48" spans="1:17" ht="12.75">
      <c r="A48" s="112">
        <v>31</v>
      </c>
      <c r="B48" s="87" t="s">
        <v>69</v>
      </c>
      <c r="C48" s="85" t="s">
        <v>35</v>
      </c>
      <c r="D48" s="91">
        <v>1</v>
      </c>
      <c r="E48" s="98"/>
      <c r="F48" s="81"/>
      <c r="G48" s="99"/>
      <c r="H48" s="59"/>
      <c r="I48" s="99"/>
      <c r="J48" s="59"/>
      <c r="K48" s="99"/>
      <c r="L48" s="59"/>
      <c r="M48" s="99"/>
      <c r="N48" s="59"/>
      <c r="O48" s="59"/>
      <c r="Q48" s="111"/>
    </row>
    <row r="49" spans="1:17" ht="25.5">
      <c r="A49" s="112">
        <v>32</v>
      </c>
      <c r="B49" s="87" t="s">
        <v>51</v>
      </c>
      <c r="C49" s="85" t="s">
        <v>40</v>
      </c>
      <c r="D49" s="92">
        <v>1</v>
      </c>
      <c r="E49" s="100"/>
      <c r="F49" s="81"/>
      <c r="G49" s="101"/>
      <c r="H49" s="71"/>
      <c r="I49" s="99"/>
      <c r="J49" s="59"/>
      <c r="K49" s="99"/>
      <c r="L49" s="59"/>
      <c r="M49" s="99"/>
      <c r="N49" s="59"/>
      <c r="O49" s="59"/>
      <c r="Q49" s="111"/>
    </row>
    <row r="50" spans="1:17" ht="25.5">
      <c r="A50" s="112">
        <v>33</v>
      </c>
      <c r="B50" s="87" t="s">
        <v>70</v>
      </c>
      <c r="C50" s="85" t="s">
        <v>35</v>
      </c>
      <c r="D50" s="91">
        <v>1</v>
      </c>
      <c r="E50" s="98"/>
      <c r="F50" s="81"/>
      <c r="G50" s="99"/>
      <c r="H50" s="59"/>
      <c r="I50" s="99"/>
      <c r="J50" s="59"/>
      <c r="K50" s="99"/>
      <c r="L50" s="59"/>
      <c r="M50" s="99"/>
      <c r="N50" s="59"/>
      <c r="O50" s="59"/>
      <c r="Q50" s="111"/>
    </row>
    <row r="51" spans="1:17" ht="25.5">
      <c r="A51" s="112">
        <v>34</v>
      </c>
      <c r="B51" s="87" t="s">
        <v>52</v>
      </c>
      <c r="C51" s="85" t="s">
        <v>45</v>
      </c>
      <c r="D51" s="92">
        <v>1</v>
      </c>
      <c r="E51" s="70"/>
      <c r="F51" s="81"/>
      <c r="G51" s="99"/>
      <c r="H51" s="71"/>
      <c r="I51" s="72"/>
      <c r="J51" s="59"/>
      <c r="K51" s="99"/>
      <c r="L51" s="59"/>
      <c r="M51" s="99"/>
      <c r="N51" s="59"/>
      <c r="O51" s="59"/>
      <c r="Q51" s="111"/>
    </row>
    <row r="52" spans="1:17" ht="25.5">
      <c r="A52" s="112">
        <v>35</v>
      </c>
      <c r="B52" s="87" t="s">
        <v>43</v>
      </c>
      <c r="C52" s="85" t="s">
        <v>40</v>
      </c>
      <c r="D52" s="92">
        <v>53.400000000000006</v>
      </c>
      <c r="E52" s="103"/>
      <c r="F52" s="81"/>
      <c r="G52" s="99"/>
      <c r="H52" s="71"/>
      <c r="I52" s="99"/>
      <c r="J52" s="59"/>
      <c r="K52" s="99"/>
      <c r="L52" s="59"/>
      <c r="M52" s="99"/>
      <c r="N52" s="59"/>
      <c r="O52" s="59"/>
      <c r="Q52" s="111"/>
    </row>
    <row r="53" spans="1:17" ht="12.75">
      <c r="A53" s="176" t="s">
        <v>110</v>
      </c>
      <c r="B53" s="177" t="s">
        <v>115</v>
      </c>
      <c r="C53" s="176"/>
      <c r="D53" s="176"/>
      <c r="E53" s="171"/>
      <c r="F53" s="102"/>
      <c r="G53" s="173"/>
      <c r="H53" s="174"/>
      <c r="I53" s="173"/>
      <c r="J53" s="84"/>
      <c r="K53" s="33"/>
      <c r="L53" s="84"/>
      <c r="M53" s="33"/>
      <c r="N53" s="84"/>
      <c r="O53" s="175"/>
      <c r="Q53" s="168"/>
    </row>
    <row r="54" spans="1:17" ht="38.25">
      <c r="A54" s="85">
        <v>36</v>
      </c>
      <c r="B54" s="87" t="s">
        <v>112</v>
      </c>
      <c r="C54" s="85" t="s">
        <v>40</v>
      </c>
      <c r="D54" s="88">
        <v>49.199999999999996</v>
      </c>
      <c r="E54" s="104"/>
      <c r="F54" s="102"/>
      <c r="G54" s="105"/>
      <c r="H54" s="71"/>
      <c r="I54" s="72"/>
      <c r="J54" s="59"/>
      <c r="K54" s="99"/>
      <c r="L54" s="59"/>
      <c r="M54" s="72"/>
      <c r="N54" s="59"/>
      <c r="O54" s="59"/>
      <c r="Q54" s="168"/>
    </row>
    <row r="55" spans="1:17" s="73" customFormat="1" ht="12.75">
      <c r="A55" s="85">
        <v>37</v>
      </c>
      <c r="B55" s="141" t="s">
        <v>211</v>
      </c>
      <c r="C55" s="142" t="s">
        <v>46</v>
      </c>
      <c r="D55" s="155">
        <v>1</v>
      </c>
      <c r="E55" s="104"/>
      <c r="F55" s="102"/>
      <c r="G55" s="105"/>
      <c r="H55" s="71"/>
      <c r="I55" s="72"/>
      <c r="J55" s="71"/>
      <c r="K55" s="72"/>
      <c r="L55" s="71"/>
      <c r="M55" s="72"/>
      <c r="N55" s="71"/>
      <c r="O55" s="71"/>
      <c r="Q55" s="168"/>
    </row>
    <row r="56" spans="1:17" ht="25.5">
      <c r="A56" s="85">
        <v>38</v>
      </c>
      <c r="B56" s="89" t="s">
        <v>168</v>
      </c>
      <c r="C56" s="85" t="s">
        <v>35</v>
      </c>
      <c r="D56" s="88">
        <v>1</v>
      </c>
      <c r="E56" s="104"/>
      <c r="F56" s="102"/>
      <c r="G56" s="105"/>
      <c r="H56" s="71"/>
      <c r="I56" s="72"/>
      <c r="J56" s="71"/>
      <c r="K56" s="72"/>
      <c r="L56" s="71"/>
      <c r="M56" s="72"/>
      <c r="N56" s="71"/>
      <c r="O56" s="71"/>
      <c r="Q56" s="168"/>
    </row>
    <row r="57" spans="1:17" ht="38.25">
      <c r="A57" s="85">
        <v>39</v>
      </c>
      <c r="B57" s="89" t="s">
        <v>118</v>
      </c>
      <c r="C57" s="85" t="s">
        <v>35</v>
      </c>
      <c r="D57" s="88">
        <v>2</v>
      </c>
      <c r="E57" s="104"/>
      <c r="F57" s="102"/>
      <c r="G57" s="105"/>
      <c r="H57" s="71"/>
      <c r="I57" s="72"/>
      <c r="J57" s="71"/>
      <c r="K57" s="72"/>
      <c r="L57" s="71"/>
      <c r="M57" s="72"/>
      <c r="N57" s="71"/>
      <c r="O57" s="71"/>
      <c r="Q57" s="168"/>
    </row>
    <row r="58" spans="1:15" s="82" customFormat="1" ht="102.75" customHeight="1">
      <c r="A58" s="85">
        <v>40</v>
      </c>
      <c r="B58" s="151" t="s">
        <v>277</v>
      </c>
      <c r="C58" s="152" t="s">
        <v>35</v>
      </c>
      <c r="D58" s="150">
        <v>3</v>
      </c>
      <c r="E58" s="98"/>
      <c r="F58" s="102"/>
      <c r="G58" s="99"/>
      <c r="H58" s="71"/>
      <c r="I58" s="99"/>
      <c r="J58" s="59"/>
      <c r="K58" s="99"/>
      <c r="L58" s="59"/>
      <c r="M58" s="99"/>
      <c r="N58" s="59"/>
      <c r="O58" s="59"/>
    </row>
    <row r="59" spans="1:15" s="82" customFormat="1" ht="102.75" customHeight="1">
      <c r="A59" s="85">
        <v>41</v>
      </c>
      <c r="B59" s="151" t="s">
        <v>278</v>
      </c>
      <c r="C59" s="152" t="s">
        <v>35</v>
      </c>
      <c r="D59" s="150">
        <v>1</v>
      </c>
      <c r="E59" s="98"/>
      <c r="F59" s="102"/>
      <c r="G59" s="99"/>
      <c r="H59" s="71"/>
      <c r="I59" s="99"/>
      <c r="J59" s="59"/>
      <c r="K59" s="99"/>
      <c r="L59" s="59"/>
      <c r="M59" s="99"/>
      <c r="N59" s="59"/>
      <c r="O59" s="59"/>
    </row>
    <row r="60" spans="1:15" s="82" customFormat="1" ht="89.25">
      <c r="A60" s="85">
        <v>42</v>
      </c>
      <c r="B60" s="169" t="s">
        <v>427</v>
      </c>
      <c r="C60" s="170" t="s">
        <v>35</v>
      </c>
      <c r="D60" s="155">
        <v>1</v>
      </c>
      <c r="E60" s="183"/>
      <c r="F60" s="102"/>
      <c r="G60" s="99"/>
      <c r="H60" s="59"/>
      <c r="I60" s="99"/>
      <c r="J60" s="59"/>
      <c r="K60" s="99"/>
      <c r="L60" s="59"/>
      <c r="M60" s="72"/>
      <c r="N60" s="59"/>
      <c r="O60" s="59"/>
    </row>
    <row r="61" spans="1:17" ht="12.75">
      <c r="A61" s="85">
        <v>43</v>
      </c>
      <c r="B61" s="178" t="s">
        <v>114</v>
      </c>
      <c r="C61" s="85" t="s">
        <v>40</v>
      </c>
      <c r="D61" s="179">
        <v>49.199999999999996</v>
      </c>
      <c r="E61" s="104"/>
      <c r="F61" s="102"/>
      <c r="G61" s="105"/>
      <c r="H61" s="71"/>
      <c r="I61" s="72"/>
      <c r="J61" s="59"/>
      <c r="K61" s="99"/>
      <c r="L61" s="59"/>
      <c r="M61" s="99"/>
      <c r="N61" s="59"/>
      <c r="O61" s="59"/>
      <c r="Q61" s="168"/>
    </row>
    <row r="62" spans="1:17" ht="25.5">
      <c r="A62" s="95"/>
      <c r="B62" s="97" t="s">
        <v>119</v>
      </c>
      <c r="C62" s="95"/>
      <c r="D62" s="95"/>
      <c r="E62" s="32"/>
      <c r="F62" s="83"/>
      <c r="G62" s="33"/>
      <c r="H62" s="84"/>
      <c r="I62" s="33"/>
      <c r="J62" s="84"/>
      <c r="K62" s="99"/>
      <c r="L62" s="59"/>
      <c r="M62" s="99"/>
      <c r="N62" s="59"/>
      <c r="O62" s="59"/>
      <c r="Q62" s="111"/>
    </row>
    <row r="63" spans="1:17" ht="178.5">
      <c r="A63" s="112">
        <v>44</v>
      </c>
      <c r="B63" s="87" t="s">
        <v>72</v>
      </c>
      <c r="C63" s="85" t="s">
        <v>44</v>
      </c>
      <c r="D63" s="90">
        <v>152.766</v>
      </c>
      <c r="E63" s="98"/>
      <c r="F63" s="81"/>
      <c r="G63" s="99"/>
      <c r="H63" s="59"/>
      <c r="I63" s="99"/>
      <c r="J63" s="59"/>
      <c r="K63" s="99"/>
      <c r="L63" s="59"/>
      <c r="M63" s="99"/>
      <c r="N63" s="59"/>
      <c r="O63" s="59"/>
      <c r="Q63" s="111"/>
    </row>
    <row r="64" spans="1:17" ht="38.25">
      <c r="A64" s="112">
        <v>45</v>
      </c>
      <c r="B64" s="87" t="s">
        <v>243</v>
      </c>
      <c r="C64" s="85" t="s">
        <v>44</v>
      </c>
      <c r="D64" s="90">
        <v>12.730499999999997</v>
      </c>
      <c r="E64" s="100"/>
      <c r="F64" s="81"/>
      <c r="G64" s="101"/>
      <c r="H64" s="59"/>
      <c r="I64" s="99"/>
      <c r="J64" s="59"/>
      <c r="K64" s="99"/>
      <c r="L64" s="59"/>
      <c r="M64" s="99"/>
      <c r="N64" s="59"/>
      <c r="O64" s="59"/>
      <c r="Q64" s="111"/>
    </row>
    <row r="65" spans="1:17" ht="38.25">
      <c r="A65" s="112">
        <v>46</v>
      </c>
      <c r="B65" s="87" t="s">
        <v>66</v>
      </c>
      <c r="C65" s="85" t="s">
        <v>44</v>
      </c>
      <c r="D65" s="90">
        <v>16.974</v>
      </c>
      <c r="E65" s="100"/>
      <c r="F65" s="81"/>
      <c r="G65" s="101"/>
      <c r="H65" s="59"/>
      <c r="I65" s="99"/>
      <c r="J65" s="59"/>
      <c r="K65" s="99"/>
      <c r="L65" s="59"/>
      <c r="M65" s="99"/>
      <c r="N65" s="59"/>
      <c r="O65" s="59"/>
      <c r="Q65" s="111"/>
    </row>
    <row r="66" spans="1:17" s="73" customFormat="1" ht="51">
      <c r="A66" s="112">
        <v>47</v>
      </c>
      <c r="B66" s="87" t="s">
        <v>109</v>
      </c>
      <c r="C66" s="109" t="s">
        <v>48</v>
      </c>
      <c r="D66" s="110">
        <v>67</v>
      </c>
      <c r="E66" s="98"/>
      <c r="F66" s="81"/>
      <c r="G66" s="99"/>
      <c r="H66" s="71"/>
      <c r="I66" s="99"/>
      <c r="J66" s="71"/>
      <c r="K66" s="99"/>
      <c r="L66" s="59"/>
      <c r="M66" s="99"/>
      <c r="N66" s="59"/>
      <c r="O66" s="59"/>
      <c r="Q66" s="111"/>
    </row>
    <row r="67" spans="1:15" s="73" customFormat="1" ht="14.25">
      <c r="A67" s="140" t="s">
        <v>404</v>
      </c>
      <c r="B67" s="156" t="s">
        <v>210</v>
      </c>
      <c r="C67" s="109" t="s">
        <v>48</v>
      </c>
      <c r="D67" s="110">
        <v>67</v>
      </c>
      <c r="E67" s="70"/>
      <c r="F67" s="71"/>
      <c r="G67" s="72"/>
      <c r="H67" s="71"/>
      <c r="I67" s="72"/>
      <c r="J67" s="71"/>
      <c r="K67" s="72"/>
      <c r="L67" s="71"/>
      <c r="M67" s="99"/>
      <c r="N67" s="71"/>
      <c r="O67" s="71"/>
    </row>
    <row r="68" spans="1:15" s="73" customFormat="1" ht="25.5">
      <c r="A68" s="140" t="s">
        <v>405</v>
      </c>
      <c r="B68" s="87" t="s">
        <v>62</v>
      </c>
      <c r="C68" s="112" t="s">
        <v>44</v>
      </c>
      <c r="D68" s="90">
        <v>20.099999999999998</v>
      </c>
      <c r="E68" s="98"/>
      <c r="F68" s="59"/>
      <c r="G68" s="99"/>
      <c r="H68" s="59"/>
      <c r="I68" s="99"/>
      <c r="J68" s="59"/>
      <c r="K68" s="99"/>
      <c r="L68" s="59"/>
      <c r="M68" s="149"/>
      <c r="N68" s="59"/>
      <c r="O68" s="59"/>
    </row>
    <row r="69" spans="1:15" s="82" customFormat="1" ht="25.5">
      <c r="A69" s="140" t="s">
        <v>406</v>
      </c>
      <c r="B69" s="151" t="s">
        <v>63</v>
      </c>
      <c r="C69" s="152" t="s">
        <v>57</v>
      </c>
      <c r="D69" s="150">
        <v>13.4</v>
      </c>
      <c r="E69" s="98"/>
      <c r="F69" s="59"/>
      <c r="G69" s="99"/>
      <c r="H69" s="59"/>
      <c r="I69" s="99"/>
      <c r="J69" s="59"/>
      <c r="K69" s="99"/>
      <c r="L69" s="59"/>
      <c r="M69" s="99"/>
      <c r="N69" s="59"/>
      <c r="O69" s="59"/>
    </row>
    <row r="70" spans="1:15" s="82" customFormat="1" ht="25.5">
      <c r="A70" s="140" t="s">
        <v>407</v>
      </c>
      <c r="B70" s="151" t="s">
        <v>73</v>
      </c>
      <c r="C70" s="152" t="s">
        <v>57</v>
      </c>
      <c r="D70" s="180">
        <v>6.7</v>
      </c>
      <c r="E70" s="98"/>
      <c r="F70" s="59"/>
      <c r="G70" s="99"/>
      <c r="H70" s="59"/>
      <c r="I70" s="99"/>
      <c r="J70" s="59"/>
      <c r="K70" s="99"/>
      <c r="L70" s="59"/>
      <c r="M70" s="99"/>
      <c r="N70" s="59"/>
      <c r="O70" s="59"/>
    </row>
    <row r="71" spans="1:17" ht="38.25">
      <c r="A71" s="112">
        <v>48</v>
      </c>
      <c r="B71" s="87" t="s">
        <v>122</v>
      </c>
      <c r="C71" s="85" t="s">
        <v>45</v>
      </c>
      <c r="D71" s="90">
        <v>2.9</v>
      </c>
      <c r="E71" s="70"/>
      <c r="F71" s="81"/>
      <c r="G71" s="72"/>
      <c r="H71" s="71"/>
      <c r="I71" s="72"/>
      <c r="J71" s="71"/>
      <c r="K71" s="99"/>
      <c r="L71" s="59"/>
      <c r="M71" s="99"/>
      <c r="N71" s="59"/>
      <c r="O71" s="59"/>
      <c r="Q71" s="111"/>
    </row>
    <row r="72" spans="1:15" s="73" customFormat="1" ht="14.25">
      <c r="A72" s="161" t="s">
        <v>408</v>
      </c>
      <c r="B72" s="158" t="s">
        <v>68</v>
      </c>
      <c r="C72" s="159" t="s">
        <v>45</v>
      </c>
      <c r="D72" s="160">
        <f>D71</f>
        <v>2.9</v>
      </c>
      <c r="E72" s="98"/>
      <c r="F72" s="71"/>
      <c r="G72" s="99"/>
      <c r="H72" s="59"/>
      <c r="I72" s="99"/>
      <c r="J72" s="59"/>
      <c r="K72" s="99"/>
      <c r="L72" s="59"/>
      <c r="M72" s="99"/>
      <c r="N72" s="59"/>
      <c r="O72" s="59"/>
    </row>
    <row r="73" spans="1:15" s="82" customFormat="1" ht="14.25">
      <c r="A73" s="161" t="s">
        <v>409</v>
      </c>
      <c r="B73" s="162" t="s">
        <v>61</v>
      </c>
      <c r="C73" s="85" t="s">
        <v>45</v>
      </c>
      <c r="D73" s="154">
        <f>D71</f>
        <v>2.9</v>
      </c>
      <c r="E73" s="70"/>
      <c r="F73" s="81"/>
      <c r="G73" s="72"/>
      <c r="H73" s="71"/>
      <c r="I73" s="72"/>
      <c r="J73" s="71"/>
      <c r="K73" s="72"/>
      <c r="L73" s="71"/>
      <c r="M73" s="72"/>
      <c r="N73" s="71"/>
      <c r="O73" s="71"/>
    </row>
    <row r="74" spans="1:15" s="82" customFormat="1" ht="14.25">
      <c r="A74" s="161" t="s">
        <v>410</v>
      </c>
      <c r="B74" s="87" t="s">
        <v>64</v>
      </c>
      <c r="C74" s="85" t="s">
        <v>44</v>
      </c>
      <c r="D74" s="154">
        <f>D73*0.15</f>
        <v>0.435</v>
      </c>
      <c r="E74" s="70"/>
      <c r="F74" s="81"/>
      <c r="G74" s="72"/>
      <c r="H74" s="71"/>
      <c r="I74" s="72"/>
      <c r="J74" s="71"/>
      <c r="K74" s="72"/>
      <c r="L74" s="71"/>
      <c r="M74" s="72"/>
      <c r="N74" s="71"/>
      <c r="O74" s="71"/>
    </row>
    <row r="75" spans="1:17" ht="12.75">
      <c r="A75" s="112">
        <v>49</v>
      </c>
      <c r="B75" s="87" t="s">
        <v>69</v>
      </c>
      <c r="C75" s="85" t="s">
        <v>35</v>
      </c>
      <c r="D75" s="91">
        <v>1</v>
      </c>
      <c r="E75" s="98"/>
      <c r="F75" s="81"/>
      <c r="G75" s="99"/>
      <c r="H75" s="59"/>
      <c r="I75" s="99"/>
      <c r="J75" s="59"/>
      <c r="K75" s="99"/>
      <c r="L75" s="59"/>
      <c r="M75" s="99"/>
      <c r="N75" s="59"/>
      <c r="O75" s="59"/>
      <c r="Q75" s="111"/>
    </row>
    <row r="76" spans="1:17" ht="25.5">
      <c r="A76" s="112">
        <v>50</v>
      </c>
      <c r="B76" s="87" t="s">
        <v>52</v>
      </c>
      <c r="C76" s="85" t="s">
        <v>45</v>
      </c>
      <c r="D76" s="92">
        <v>1</v>
      </c>
      <c r="E76" s="70"/>
      <c r="F76" s="81"/>
      <c r="G76" s="99"/>
      <c r="H76" s="71"/>
      <c r="I76" s="72"/>
      <c r="J76" s="59"/>
      <c r="K76" s="99"/>
      <c r="L76" s="59"/>
      <c r="M76" s="99"/>
      <c r="N76" s="59"/>
      <c r="O76" s="59"/>
      <c r="Q76" s="111"/>
    </row>
    <row r="77" spans="1:17" ht="25.5">
      <c r="A77" s="112">
        <v>51</v>
      </c>
      <c r="B77" s="87" t="s">
        <v>70</v>
      </c>
      <c r="C77" s="85" t="s">
        <v>35</v>
      </c>
      <c r="D77" s="91">
        <v>3</v>
      </c>
      <c r="E77" s="98"/>
      <c r="F77" s="81"/>
      <c r="G77" s="99"/>
      <c r="H77" s="59"/>
      <c r="I77" s="99"/>
      <c r="J77" s="59"/>
      <c r="K77" s="99"/>
      <c r="L77" s="59"/>
      <c r="M77" s="99"/>
      <c r="N77" s="59"/>
      <c r="O77" s="59"/>
      <c r="Q77" s="111"/>
    </row>
    <row r="78" spans="1:17" ht="12.75">
      <c r="A78" s="143"/>
      <c r="B78" s="144" t="s">
        <v>55</v>
      </c>
      <c r="C78" s="85"/>
      <c r="D78" s="85"/>
      <c r="E78" s="85"/>
      <c r="F78" s="85"/>
      <c r="G78" s="85"/>
      <c r="H78" s="85"/>
      <c r="I78" s="85"/>
      <c r="J78" s="85"/>
      <c r="K78" s="85"/>
      <c r="L78" s="85"/>
      <c r="M78" s="85"/>
      <c r="N78" s="85"/>
      <c r="O78" s="85"/>
      <c r="Q78" s="111"/>
    </row>
    <row r="79" spans="1:15" s="73" customFormat="1" ht="89.25">
      <c r="A79" s="145">
        <v>52</v>
      </c>
      <c r="B79" s="146" t="s">
        <v>71</v>
      </c>
      <c r="C79" s="147" t="s">
        <v>35</v>
      </c>
      <c r="D79" s="148">
        <v>1</v>
      </c>
      <c r="E79" s="98"/>
      <c r="F79" s="59"/>
      <c r="G79" s="99"/>
      <c r="H79" s="71"/>
      <c r="I79" s="99"/>
      <c r="J79" s="59"/>
      <c r="K79" s="99"/>
      <c r="L79" s="59"/>
      <c r="M79" s="99"/>
      <c r="N79" s="59"/>
      <c r="O79" s="59"/>
    </row>
    <row r="80" spans="1:15" s="35" customFormat="1" ht="12.75">
      <c r="A80" s="36"/>
      <c r="B80" s="23" t="s">
        <v>0</v>
      </c>
      <c r="C80" s="37"/>
      <c r="D80" s="36"/>
      <c r="E80" s="38"/>
      <c r="F80" s="39"/>
      <c r="G80" s="41"/>
      <c r="H80" s="40"/>
      <c r="I80" s="41"/>
      <c r="J80" s="40"/>
      <c r="K80" s="41"/>
      <c r="L80" s="40"/>
      <c r="M80" s="41"/>
      <c r="N80" s="40"/>
      <c r="O80" s="60"/>
    </row>
    <row r="81" spans="10:15" ht="12.75">
      <c r="J81" s="15" t="s">
        <v>433</v>
      </c>
      <c r="K81" s="14"/>
      <c r="L81" s="14"/>
      <c r="M81" s="14"/>
      <c r="N81" s="14"/>
      <c r="O81" s="42"/>
    </row>
    <row r="82" spans="10:15" ht="12.75">
      <c r="J82" s="15" t="s">
        <v>28</v>
      </c>
      <c r="K82" s="43"/>
      <c r="L82" s="43"/>
      <c r="M82" s="43"/>
      <c r="N82" s="43"/>
      <c r="O82" s="44"/>
    </row>
    <row r="83" spans="1:14" ht="12.75">
      <c r="A83" s="187" t="s">
        <v>434</v>
      </c>
      <c r="G83" s="6"/>
      <c r="H83" s="6"/>
      <c r="I83" s="6"/>
      <c r="J83" s="6"/>
      <c r="K83" s="6"/>
      <c r="L83" s="6"/>
      <c r="M83" s="6"/>
      <c r="N83" s="6"/>
    </row>
    <row r="84" spans="1:14" ht="12.75">
      <c r="A84" s="187" t="s">
        <v>435</v>
      </c>
      <c r="G84" s="6"/>
      <c r="H84" s="6"/>
      <c r="I84" s="6"/>
      <c r="J84" s="6"/>
      <c r="K84" s="6"/>
      <c r="L84" s="6"/>
      <c r="M84" s="6"/>
      <c r="N84" s="6"/>
    </row>
    <row r="85" spans="1:14" ht="12.75">
      <c r="A85" s="187" t="s">
        <v>436</v>
      </c>
      <c r="G85" s="6"/>
      <c r="H85" s="6"/>
      <c r="I85" s="6"/>
      <c r="J85" s="6"/>
      <c r="K85" s="6"/>
      <c r="L85" s="6"/>
      <c r="M85" s="6"/>
      <c r="N85" s="6"/>
    </row>
    <row r="86" spans="1:14" ht="12.75" customHeight="1">
      <c r="A86" s="188" t="s">
        <v>437</v>
      </c>
      <c r="E86" s="46"/>
      <c r="G86" s="6"/>
      <c r="H86" s="6"/>
      <c r="I86" s="6"/>
      <c r="J86" s="6"/>
      <c r="K86" s="6"/>
      <c r="L86" s="6"/>
      <c r="M86" s="6"/>
      <c r="N86" s="6"/>
    </row>
    <row r="87" spans="1:14" ht="15" customHeight="1">
      <c r="A87" s="189" t="s">
        <v>438</v>
      </c>
      <c r="G87" s="6"/>
      <c r="H87" s="6"/>
      <c r="I87" s="6"/>
      <c r="J87" s="6"/>
      <c r="K87" s="6"/>
      <c r="L87" s="6"/>
      <c r="M87" s="6"/>
      <c r="N87" s="6"/>
    </row>
    <row r="88" ht="12.75">
      <c r="A88"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68:C70 C45:C47">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1-4
&amp;"Arial,Bold"&amp;UŪDENSAPGĀDE UN KANALIZĀCIJA LĪVU IELĀ.</oddHeader>
    <oddFooter>&amp;C&amp;8&amp;P&amp;R&amp;8&amp;D</oddFooter>
  </headerFooter>
  <drawing r:id="rId1"/>
</worksheet>
</file>

<file path=xl/worksheets/sheet7.xml><?xml version="1.0" encoding="utf-8"?>
<worksheet xmlns="http://schemas.openxmlformats.org/spreadsheetml/2006/main" xmlns:r="http://schemas.openxmlformats.org/officeDocument/2006/relationships">
  <sheetPr>
    <tabColor theme="0"/>
  </sheetPr>
  <dimension ref="A1:Q64"/>
  <sheetViews>
    <sheetView zoomScalePageLayoutView="0" workbookViewId="0" topLeftCell="A49">
      <selection activeCell="F19" sqref="F19"/>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203" t="s">
        <v>5</v>
      </c>
      <c r="B8" s="218" t="s">
        <v>6</v>
      </c>
      <c r="C8" s="214" t="s">
        <v>7</v>
      </c>
      <c r="D8" s="203" t="s">
        <v>8</v>
      </c>
      <c r="E8" s="213" t="s">
        <v>9</v>
      </c>
      <c r="F8" s="213"/>
      <c r="G8" s="213"/>
      <c r="H8" s="213"/>
      <c r="I8" s="213"/>
      <c r="J8" s="217"/>
      <c r="K8" s="216" t="s">
        <v>18</v>
      </c>
      <c r="L8" s="213"/>
      <c r="M8" s="213"/>
      <c r="N8" s="213"/>
      <c r="O8" s="217"/>
      <c r="P8" s="9"/>
    </row>
    <row r="9" spans="1:15" ht="78.75" customHeight="1">
      <c r="A9" s="204"/>
      <c r="B9" s="219"/>
      <c r="C9" s="215"/>
      <c r="D9" s="204"/>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128</v>
      </c>
      <c r="C12" s="85" t="s">
        <v>40</v>
      </c>
      <c r="D12" s="86">
        <v>42</v>
      </c>
      <c r="E12" s="98"/>
      <c r="F12" s="81"/>
      <c r="G12" s="99"/>
      <c r="H12" s="71"/>
      <c r="I12" s="99"/>
      <c r="J12" s="59"/>
      <c r="K12" s="99"/>
      <c r="L12" s="59"/>
      <c r="M12" s="99"/>
      <c r="N12" s="59"/>
      <c r="O12" s="59"/>
      <c r="Q12" s="168"/>
    </row>
    <row r="13" spans="1:15" s="82" customFormat="1" ht="38.25">
      <c r="A13" s="140">
        <v>2</v>
      </c>
      <c r="B13" s="87" t="s">
        <v>144</v>
      </c>
      <c r="C13" s="152" t="s">
        <v>40</v>
      </c>
      <c r="D13" s="150">
        <v>70</v>
      </c>
      <c r="E13" s="98"/>
      <c r="F13" s="81"/>
      <c r="G13" s="99"/>
      <c r="H13" s="71"/>
      <c r="I13" s="99"/>
      <c r="J13" s="59"/>
      <c r="K13" s="99"/>
      <c r="L13" s="59"/>
      <c r="M13" s="99"/>
      <c r="N13" s="59"/>
      <c r="O13" s="59"/>
    </row>
    <row r="14" spans="1:15" s="82" customFormat="1" ht="89.25">
      <c r="A14" s="112">
        <v>3</v>
      </c>
      <c r="B14" s="169" t="s">
        <v>257</v>
      </c>
      <c r="C14" s="170" t="s">
        <v>35</v>
      </c>
      <c r="D14" s="150">
        <v>1</v>
      </c>
      <c r="E14" s="98"/>
      <c r="F14" s="81"/>
      <c r="G14" s="99"/>
      <c r="H14" s="59"/>
      <c r="I14" s="99"/>
      <c r="J14" s="59"/>
      <c r="K14" s="99"/>
      <c r="L14" s="59"/>
      <c r="M14" s="99"/>
      <c r="N14" s="59"/>
      <c r="O14" s="59"/>
    </row>
    <row r="15" spans="1:17" s="82" customFormat="1" ht="25.5">
      <c r="A15" s="140">
        <v>4</v>
      </c>
      <c r="B15" s="141" t="s">
        <v>171</v>
      </c>
      <c r="C15" s="142" t="s">
        <v>46</v>
      </c>
      <c r="D15" s="155">
        <v>1</v>
      </c>
      <c r="E15" s="100"/>
      <c r="F15" s="81"/>
      <c r="G15" s="101"/>
      <c r="H15" s="71"/>
      <c r="I15" s="99"/>
      <c r="J15" s="59"/>
      <c r="K15" s="99"/>
      <c r="L15" s="59"/>
      <c r="M15" s="99"/>
      <c r="N15" s="59"/>
      <c r="O15" s="59"/>
      <c r="Q15" s="168"/>
    </row>
    <row r="16" spans="1:17" s="82" customFormat="1" ht="25.5">
      <c r="A16" s="112">
        <v>5</v>
      </c>
      <c r="B16" s="141" t="s">
        <v>172</v>
      </c>
      <c r="C16" s="142" t="s">
        <v>46</v>
      </c>
      <c r="D16" s="155">
        <v>1</v>
      </c>
      <c r="E16" s="100"/>
      <c r="F16" s="81"/>
      <c r="G16" s="101"/>
      <c r="H16" s="71"/>
      <c r="I16" s="99"/>
      <c r="J16" s="59"/>
      <c r="K16" s="99"/>
      <c r="L16" s="59"/>
      <c r="M16" s="99"/>
      <c r="N16" s="59"/>
      <c r="O16" s="59"/>
      <c r="Q16" s="168"/>
    </row>
    <row r="17" spans="1:15" s="82" customFormat="1" ht="51">
      <c r="A17" s="140">
        <v>6</v>
      </c>
      <c r="B17" s="151" t="s">
        <v>212</v>
      </c>
      <c r="C17" s="152" t="s">
        <v>46</v>
      </c>
      <c r="D17" s="150">
        <v>1</v>
      </c>
      <c r="E17" s="98"/>
      <c r="F17" s="81"/>
      <c r="G17" s="99"/>
      <c r="H17" s="71"/>
      <c r="I17" s="99"/>
      <c r="J17" s="59"/>
      <c r="K17" s="99"/>
      <c r="L17" s="59"/>
      <c r="M17" s="99"/>
      <c r="N17" s="59"/>
      <c r="O17" s="59"/>
    </row>
    <row r="18" spans="1:15" s="82" customFormat="1" ht="12.75">
      <c r="A18" s="112">
        <v>7</v>
      </c>
      <c r="B18" s="141" t="s">
        <v>173</v>
      </c>
      <c r="C18" s="142" t="s">
        <v>46</v>
      </c>
      <c r="D18" s="155">
        <v>1</v>
      </c>
      <c r="E18" s="100"/>
      <c r="F18" s="81"/>
      <c r="G18" s="101"/>
      <c r="H18" s="71"/>
      <c r="I18" s="99"/>
      <c r="J18" s="59"/>
      <c r="K18" s="99"/>
      <c r="L18" s="59"/>
      <c r="M18" s="99"/>
      <c r="N18" s="59"/>
      <c r="O18" s="59"/>
    </row>
    <row r="19" spans="1:17" ht="12.75">
      <c r="A19" s="140">
        <v>8</v>
      </c>
      <c r="B19" s="87" t="s">
        <v>41</v>
      </c>
      <c r="C19" s="85" t="s">
        <v>46</v>
      </c>
      <c r="D19" s="88">
        <v>3</v>
      </c>
      <c r="E19" s="98"/>
      <c r="F19" s="81"/>
      <c r="G19" s="99"/>
      <c r="H19" s="71"/>
      <c r="I19" s="99"/>
      <c r="J19" s="59"/>
      <c r="K19" s="99"/>
      <c r="L19" s="59"/>
      <c r="M19" s="99"/>
      <c r="N19" s="59"/>
      <c r="O19" s="59"/>
      <c r="Q19" s="111"/>
    </row>
    <row r="20" spans="1:17" ht="25.5">
      <c r="A20" s="112">
        <v>9</v>
      </c>
      <c r="B20" s="87" t="s">
        <v>53</v>
      </c>
      <c r="C20" s="85" t="s">
        <v>46</v>
      </c>
      <c r="D20" s="88">
        <v>2</v>
      </c>
      <c r="E20" s="98"/>
      <c r="F20" s="81"/>
      <c r="G20" s="99"/>
      <c r="H20" s="71"/>
      <c r="I20" s="99"/>
      <c r="J20" s="59"/>
      <c r="K20" s="99"/>
      <c r="L20" s="59"/>
      <c r="M20" s="99"/>
      <c r="N20" s="59"/>
      <c r="O20" s="59"/>
      <c r="Q20" s="111"/>
    </row>
    <row r="21" spans="1:15" s="82" customFormat="1" ht="25.5">
      <c r="A21" s="140">
        <v>10</v>
      </c>
      <c r="B21" s="141" t="s">
        <v>107</v>
      </c>
      <c r="C21" s="142" t="s">
        <v>40</v>
      </c>
      <c r="D21" s="155">
        <v>112</v>
      </c>
      <c r="E21" s="100"/>
      <c r="F21" s="81"/>
      <c r="G21" s="101"/>
      <c r="H21" s="71"/>
      <c r="I21" s="99"/>
      <c r="J21" s="59"/>
      <c r="K21" s="99"/>
      <c r="L21" s="59"/>
      <c r="M21" s="99"/>
      <c r="N21" s="59"/>
      <c r="O21" s="59"/>
    </row>
    <row r="22" spans="1:17" ht="12.75">
      <c r="A22" s="95"/>
      <c r="B22" s="96" t="s">
        <v>145</v>
      </c>
      <c r="C22" s="95"/>
      <c r="D22" s="95"/>
      <c r="E22" s="32"/>
      <c r="F22" s="83"/>
      <c r="G22" s="33"/>
      <c r="H22" s="84"/>
      <c r="I22" s="33"/>
      <c r="J22" s="84"/>
      <c r="K22" s="99"/>
      <c r="L22" s="59"/>
      <c r="M22" s="99"/>
      <c r="N22" s="59"/>
      <c r="O22" s="59"/>
      <c r="Q22" s="111"/>
    </row>
    <row r="23" spans="1:17" ht="12.75">
      <c r="A23" s="112">
        <v>11</v>
      </c>
      <c r="B23" s="87" t="s">
        <v>146</v>
      </c>
      <c r="C23" s="85" t="s">
        <v>46</v>
      </c>
      <c r="D23" s="88">
        <v>2</v>
      </c>
      <c r="E23" s="100"/>
      <c r="F23" s="102"/>
      <c r="G23" s="101"/>
      <c r="H23" s="71"/>
      <c r="I23" s="99"/>
      <c r="J23" s="59"/>
      <c r="K23" s="99"/>
      <c r="L23" s="59"/>
      <c r="M23" s="99"/>
      <c r="N23" s="59"/>
      <c r="O23" s="59"/>
      <c r="Q23" s="168"/>
    </row>
    <row r="24" spans="1:17" ht="12.75">
      <c r="A24" s="112">
        <v>12</v>
      </c>
      <c r="B24" s="87" t="s">
        <v>54</v>
      </c>
      <c r="C24" s="85" t="s">
        <v>46</v>
      </c>
      <c r="D24" s="88">
        <v>1</v>
      </c>
      <c r="E24" s="100"/>
      <c r="F24" s="81"/>
      <c r="G24" s="101"/>
      <c r="H24" s="71"/>
      <c r="I24" s="99"/>
      <c r="J24" s="59"/>
      <c r="K24" s="99"/>
      <c r="L24" s="59"/>
      <c r="M24" s="99"/>
      <c r="N24" s="59"/>
      <c r="O24" s="59"/>
      <c r="Q24" s="111"/>
    </row>
    <row r="25" spans="1:17" ht="12.75">
      <c r="A25" s="112">
        <v>13</v>
      </c>
      <c r="B25" s="87" t="s">
        <v>147</v>
      </c>
      <c r="C25" s="85" t="s">
        <v>98</v>
      </c>
      <c r="D25" s="88">
        <v>1</v>
      </c>
      <c r="E25" s="104"/>
      <c r="F25" s="102"/>
      <c r="G25" s="105"/>
      <c r="H25" s="71"/>
      <c r="I25" s="72"/>
      <c r="J25" s="59"/>
      <c r="K25" s="99"/>
      <c r="L25" s="59"/>
      <c r="M25" s="99"/>
      <c r="N25" s="59"/>
      <c r="O25" s="59"/>
      <c r="Q25" s="168"/>
    </row>
    <row r="26" spans="1:17" ht="12.75">
      <c r="A26" s="112">
        <v>14</v>
      </c>
      <c r="B26" s="87" t="s">
        <v>148</v>
      </c>
      <c r="C26" s="85" t="s">
        <v>98</v>
      </c>
      <c r="D26" s="88">
        <v>2</v>
      </c>
      <c r="E26" s="104"/>
      <c r="F26" s="102"/>
      <c r="G26" s="105"/>
      <c r="H26" s="71"/>
      <c r="I26" s="72"/>
      <c r="J26" s="59"/>
      <c r="K26" s="99"/>
      <c r="L26" s="59"/>
      <c r="M26" s="99"/>
      <c r="N26" s="59"/>
      <c r="O26" s="59"/>
      <c r="Q26" s="168"/>
    </row>
    <row r="27" spans="1:15" s="82" customFormat="1" ht="25.5">
      <c r="A27" s="112">
        <v>15</v>
      </c>
      <c r="B27" s="151" t="s">
        <v>149</v>
      </c>
      <c r="C27" s="152" t="s">
        <v>65</v>
      </c>
      <c r="D27" s="150">
        <v>2</v>
      </c>
      <c r="E27" s="98"/>
      <c r="F27" s="102"/>
      <c r="G27" s="99"/>
      <c r="H27" s="71"/>
      <c r="I27" s="99"/>
      <c r="J27" s="59"/>
      <c r="K27" s="99"/>
      <c r="L27" s="59"/>
      <c r="M27" s="99"/>
      <c r="N27" s="59"/>
      <c r="O27" s="59"/>
    </row>
    <row r="28" spans="1:17" ht="25.5">
      <c r="A28" s="112">
        <v>16</v>
      </c>
      <c r="B28" s="87" t="s">
        <v>150</v>
      </c>
      <c r="C28" s="85" t="s">
        <v>35</v>
      </c>
      <c r="D28" s="88">
        <v>1</v>
      </c>
      <c r="E28" s="98"/>
      <c r="F28" s="102"/>
      <c r="G28" s="99"/>
      <c r="H28" s="71"/>
      <c r="I28" s="99"/>
      <c r="J28" s="59"/>
      <c r="K28" s="99"/>
      <c r="L28" s="59"/>
      <c r="M28" s="99"/>
      <c r="N28" s="59"/>
      <c r="O28" s="59"/>
      <c r="Q28" s="111"/>
    </row>
    <row r="29" spans="1:17" ht="25.5">
      <c r="A29" s="112">
        <v>17</v>
      </c>
      <c r="B29" s="87" t="s">
        <v>141</v>
      </c>
      <c r="C29" s="85" t="s">
        <v>35</v>
      </c>
      <c r="D29" s="88">
        <v>1</v>
      </c>
      <c r="E29" s="104"/>
      <c r="F29" s="102"/>
      <c r="G29" s="105"/>
      <c r="H29" s="71"/>
      <c r="I29" s="72"/>
      <c r="J29" s="59"/>
      <c r="K29" s="99"/>
      <c r="L29" s="59"/>
      <c r="M29" s="99"/>
      <c r="N29" s="59"/>
      <c r="O29" s="59"/>
      <c r="Q29" s="168"/>
    </row>
    <row r="30" spans="1:17" ht="25.5">
      <c r="A30" s="112">
        <v>18</v>
      </c>
      <c r="B30" s="87" t="s">
        <v>151</v>
      </c>
      <c r="C30" s="85" t="s">
        <v>35</v>
      </c>
      <c r="D30" s="88">
        <v>2</v>
      </c>
      <c r="E30" s="100"/>
      <c r="F30" s="102"/>
      <c r="G30" s="101"/>
      <c r="H30" s="71"/>
      <c r="I30" s="99"/>
      <c r="J30" s="59"/>
      <c r="K30" s="99"/>
      <c r="L30" s="59"/>
      <c r="M30" s="99"/>
      <c r="N30" s="59"/>
      <c r="O30" s="59"/>
      <c r="Q30" s="168"/>
    </row>
    <row r="31" spans="1:15" s="82" customFormat="1" ht="12.75">
      <c r="A31" s="112">
        <v>19</v>
      </c>
      <c r="B31" s="141" t="s">
        <v>174</v>
      </c>
      <c r="C31" s="142" t="s">
        <v>46</v>
      </c>
      <c r="D31" s="155">
        <v>1</v>
      </c>
      <c r="E31" s="100"/>
      <c r="F31" s="102"/>
      <c r="G31" s="101"/>
      <c r="H31" s="71"/>
      <c r="I31" s="99"/>
      <c r="J31" s="59"/>
      <c r="K31" s="99"/>
      <c r="L31" s="59"/>
      <c r="M31" s="99"/>
      <c r="N31" s="59"/>
      <c r="O31" s="59"/>
    </row>
    <row r="32" spans="1:15" s="82" customFormat="1" ht="12.75">
      <c r="A32" s="112">
        <v>20</v>
      </c>
      <c r="B32" s="141" t="s">
        <v>175</v>
      </c>
      <c r="C32" s="142" t="s">
        <v>46</v>
      </c>
      <c r="D32" s="155">
        <v>1</v>
      </c>
      <c r="E32" s="100"/>
      <c r="F32" s="102"/>
      <c r="G32" s="101"/>
      <c r="H32" s="71"/>
      <c r="I32" s="99"/>
      <c r="J32" s="59"/>
      <c r="K32" s="99"/>
      <c r="L32" s="59"/>
      <c r="M32" s="99"/>
      <c r="N32" s="59"/>
      <c r="O32" s="59"/>
    </row>
    <row r="33" spans="1:17" ht="12.75">
      <c r="A33" s="112">
        <v>21</v>
      </c>
      <c r="B33" s="87" t="s">
        <v>176</v>
      </c>
      <c r="C33" s="85" t="s">
        <v>35</v>
      </c>
      <c r="D33" s="88">
        <v>1</v>
      </c>
      <c r="E33" s="100"/>
      <c r="F33" s="81"/>
      <c r="G33" s="101"/>
      <c r="H33" s="71"/>
      <c r="I33" s="99"/>
      <c r="J33" s="59"/>
      <c r="K33" s="99"/>
      <c r="L33" s="59"/>
      <c r="M33" s="99"/>
      <c r="N33" s="59"/>
      <c r="O33" s="59"/>
      <c r="Q33" s="111"/>
    </row>
    <row r="34" spans="1:15" s="82" customFormat="1" ht="12.75">
      <c r="A34" s="112">
        <v>22</v>
      </c>
      <c r="B34" s="141" t="s">
        <v>177</v>
      </c>
      <c r="C34" s="142" t="s">
        <v>46</v>
      </c>
      <c r="D34" s="155">
        <v>1</v>
      </c>
      <c r="E34" s="100"/>
      <c r="F34" s="81"/>
      <c r="G34" s="101"/>
      <c r="H34" s="71"/>
      <c r="I34" s="99"/>
      <c r="J34" s="59"/>
      <c r="K34" s="99"/>
      <c r="L34" s="59"/>
      <c r="M34" s="99"/>
      <c r="N34" s="59"/>
      <c r="O34" s="59"/>
    </row>
    <row r="35" spans="1:15" s="73" customFormat="1" ht="12.75">
      <c r="A35" s="112">
        <v>23</v>
      </c>
      <c r="B35" s="141" t="s">
        <v>178</v>
      </c>
      <c r="C35" s="142" t="s">
        <v>46</v>
      </c>
      <c r="D35" s="155">
        <v>2</v>
      </c>
      <c r="E35" s="104"/>
      <c r="F35" s="81"/>
      <c r="G35" s="105"/>
      <c r="H35" s="71"/>
      <c r="I35" s="72"/>
      <c r="J35" s="71"/>
      <c r="K35" s="72"/>
      <c r="L35" s="71"/>
      <c r="M35" s="72"/>
      <c r="N35" s="71"/>
      <c r="O35" s="71"/>
    </row>
    <row r="36" spans="1:17" ht="12.75">
      <c r="A36" s="112">
        <v>24</v>
      </c>
      <c r="B36" s="87" t="s">
        <v>42</v>
      </c>
      <c r="C36" s="85" t="s">
        <v>46</v>
      </c>
      <c r="D36" s="88">
        <v>7</v>
      </c>
      <c r="E36" s="70"/>
      <c r="F36" s="102"/>
      <c r="G36" s="72"/>
      <c r="H36" s="71"/>
      <c r="I36" s="72"/>
      <c r="J36" s="59"/>
      <c r="K36" s="99"/>
      <c r="L36" s="59"/>
      <c r="M36" s="99"/>
      <c r="N36" s="59"/>
      <c r="O36" s="59"/>
      <c r="Q36" s="168"/>
    </row>
    <row r="37" spans="1:17" ht="25.5">
      <c r="A37" s="95"/>
      <c r="B37" s="97" t="s">
        <v>120</v>
      </c>
      <c r="C37" s="95"/>
      <c r="D37" s="95"/>
      <c r="E37" s="32"/>
      <c r="F37" s="83"/>
      <c r="G37" s="33"/>
      <c r="H37" s="84"/>
      <c r="I37" s="33"/>
      <c r="J37" s="84"/>
      <c r="K37" s="99"/>
      <c r="L37" s="59"/>
      <c r="M37" s="99"/>
      <c r="N37" s="59"/>
      <c r="O37" s="59"/>
      <c r="Q37" s="111"/>
    </row>
    <row r="38" spans="1:17" ht="178.5">
      <c r="A38" s="112">
        <v>25</v>
      </c>
      <c r="B38" s="87" t="s">
        <v>72</v>
      </c>
      <c r="C38" s="85" t="s">
        <v>44</v>
      </c>
      <c r="D38" s="90">
        <v>381.92</v>
      </c>
      <c r="E38" s="98"/>
      <c r="F38" s="81"/>
      <c r="G38" s="99"/>
      <c r="H38" s="59"/>
      <c r="I38" s="99"/>
      <c r="J38" s="59"/>
      <c r="K38" s="99"/>
      <c r="L38" s="59"/>
      <c r="M38" s="99"/>
      <c r="N38" s="59"/>
      <c r="O38" s="59"/>
      <c r="Q38" s="111"/>
    </row>
    <row r="39" spans="1:17" ht="38.25">
      <c r="A39" s="112">
        <v>26</v>
      </c>
      <c r="B39" s="87" t="s">
        <v>243</v>
      </c>
      <c r="C39" s="85" t="s">
        <v>44</v>
      </c>
      <c r="D39" s="90">
        <v>31.83</v>
      </c>
      <c r="E39" s="100"/>
      <c r="F39" s="81"/>
      <c r="G39" s="101"/>
      <c r="H39" s="59"/>
      <c r="I39" s="99"/>
      <c r="J39" s="59"/>
      <c r="K39" s="99"/>
      <c r="L39" s="59"/>
      <c r="M39" s="99"/>
      <c r="N39" s="59"/>
      <c r="O39" s="59"/>
      <c r="Q39" s="111"/>
    </row>
    <row r="40" spans="1:17" ht="38.25">
      <c r="A40" s="112">
        <v>27</v>
      </c>
      <c r="B40" s="87" t="s">
        <v>66</v>
      </c>
      <c r="C40" s="85" t="s">
        <v>44</v>
      </c>
      <c r="D40" s="90">
        <v>42.44</v>
      </c>
      <c r="E40" s="100"/>
      <c r="F40" s="81"/>
      <c r="G40" s="101"/>
      <c r="H40" s="59"/>
      <c r="I40" s="99"/>
      <c r="J40" s="59"/>
      <c r="K40" s="99"/>
      <c r="L40" s="59"/>
      <c r="M40" s="99"/>
      <c r="N40" s="59"/>
      <c r="O40" s="59"/>
      <c r="Q40" s="111"/>
    </row>
    <row r="41" spans="1:17" ht="38.25">
      <c r="A41" s="112">
        <v>28</v>
      </c>
      <c r="B41" s="87" t="s">
        <v>127</v>
      </c>
      <c r="C41" s="85" t="s">
        <v>45</v>
      </c>
      <c r="D41" s="90">
        <v>212.3</v>
      </c>
      <c r="E41" s="70"/>
      <c r="F41" s="81"/>
      <c r="G41" s="72"/>
      <c r="H41" s="71"/>
      <c r="I41" s="72"/>
      <c r="J41" s="71"/>
      <c r="K41" s="99"/>
      <c r="L41" s="59"/>
      <c r="M41" s="99"/>
      <c r="N41" s="59"/>
      <c r="O41" s="59"/>
      <c r="Q41" s="111"/>
    </row>
    <row r="42" spans="1:15" s="73" customFormat="1" ht="14.25">
      <c r="A42" s="161" t="s">
        <v>393</v>
      </c>
      <c r="B42" s="158" t="s">
        <v>68</v>
      </c>
      <c r="C42" s="159" t="s">
        <v>45</v>
      </c>
      <c r="D42" s="160">
        <f>D41</f>
        <v>212.3</v>
      </c>
      <c r="E42" s="98"/>
      <c r="F42" s="71"/>
      <c r="G42" s="99"/>
      <c r="H42" s="59"/>
      <c r="I42" s="99"/>
      <c r="J42" s="59"/>
      <c r="K42" s="99"/>
      <c r="L42" s="59"/>
      <c r="M42" s="99"/>
      <c r="N42" s="59"/>
      <c r="O42" s="59"/>
    </row>
    <row r="43" spans="1:15" s="82" customFormat="1" ht="14.25">
      <c r="A43" s="161" t="s">
        <v>394</v>
      </c>
      <c r="B43" s="162" t="s">
        <v>61</v>
      </c>
      <c r="C43" s="85" t="s">
        <v>45</v>
      </c>
      <c r="D43" s="154">
        <f>D41</f>
        <v>212.3</v>
      </c>
      <c r="E43" s="70"/>
      <c r="F43" s="81"/>
      <c r="G43" s="72"/>
      <c r="H43" s="71"/>
      <c r="I43" s="72"/>
      <c r="J43" s="71"/>
      <c r="K43" s="72"/>
      <c r="L43" s="71"/>
      <c r="M43" s="72"/>
      <c r="N43" s="71"/>
      <c r="O43" s="71"/>
    </row>
    <row r="44" spans="1:15" s="82" customFormat="1" ht="14.25">
      <c r="A44" s="161" t="s">
        <v>395</v>
      </c>
      <c r="B44" s="87" t="s">
        <v>64</v>
      </c>
      <c r="C44" s="85" t="s">
        <v>44</v>
      </c>
      <c r="D44" s="154">
        <f>D43*0.15</f>
        <v>31.845</v>
      </c>
      <c r="E44" s="70"/>
      <c r="F44" s="81"/>
      <c r="G44" s="72"/>
      <c r="H44" s="71"/>
      <c r="I44" s="72"/>
      <c r="J44" s="71"/>
      <c r="K44" s="72"/>
      <c r="L44" s="71"/>
      <c r="M44" s="72"/>
      <c r="N44" s="71"/>
      <c r="O44" s="71"/>
    </row>
    <row r="45" spans="1:17" s="73" customFormat="1" ht="51">
      <c r="A45" s="112">
        <v>29</v>
      </c>
      <c r="B45" s="87" t="s">
        <v>155</v>
      </c>
      <c r="C45" s="109" t="s">
        <v>48</v>
      </c>
      <c r="D45" s="110">
        <v>20.9</v>
      </c>
      <c r="E45" s="98"/>
      <c r="F45" s="81"/>
      <c r="G45" s="99"/>
      <c r="H45" s="71"/>
      <c r="I45" s="99"/>
      <c r="J45" s="71"/>
      <c r="K45" s="99"/>
      <c r="L45" s="59"/>
      <c r="M45" s="99"/>
      <c r="N45" s="59"/>
      <c r="O45" s="59"/>
      <c r="Q45" s="111"/>
    </row>
    <row r="46" spans="1:15" s="73" customFormat="1" ht="14.25">
      <c r="A46" s="79" t="s">
        <v>396</v>
      </c>
      <c r="B46" s="156" t="s">
        <v>210</v>
      </c>
      <c r="C46" s="109" t="s">
        <v>48</v>
      </c>
      <c r="D46" s="110">
        <f>D45</f>
        <v>20.9</v>
      </c>
      <c r="E46" s="70"/>
      <c r="F46" s="71"/>
      <c r="G46" s="72"/>
      <c r="H46" s="71"/>
      <c r="I46" s="72"/>
      <c r="J46" s="71"/>
      <c r="K46" s="72"/>
      <c r="L46" s="71"/>
      <c r="M46" s="99"/>
      <c r="N46" s="71"/>
      <c r="O46" s="71"/>
    </row>
    <row r="47" spans="1:15" s="73" customFormat="1" ht="25.5">
      <c r="A47" s="79" t="s">
        <v>397</v>
      </c>
      <c r="B47" s="87" t="s">
        <v>62</v>
      </c>
      <c r="C47" s="112" t="s">
        <v>44</v>
      </c>
      <c r="D47" s="90">
        <f>D45*0.3</f>
        <v>6.27</v>
      </c>
      <c r="E47" s="98"/>
      <c r="F47" s="59"/>
      <c r="G47" s="99"/>
      <c r="H47" s="59"/>
      <c r="I47" s="99"/>
      <c r="J47" s="59"/>
      <c r="K47" s="99"/>
      <c r="L47" s="59"/>
      <c r="M47" s="149"/>
      <c r="N47" s="59"/>
      <c r="O47" s="59"/>
    </row>
    <row r="48" spans="1:15" s="82" customFormat="1" ht="25.5">
      <c r="A48" s="79" t="s">
        <v>398</v>
      </c>
      <c r="B48" s="151" t="s">
        <v>63</v>
      </c>
      <c r="C48" s="152" t="s">
        <v>57</v>
      </c>
      <c r="D48" s="150">
        <f>D45*0.2</f>
        <v>4.18</v>
      </c>
      <c r="E48" s="98"/>
      <c r="F48" s="59"/>
      <c r="G48" s="99"/>
      <c r="H48" s="59"/>
      <c r="I48" s="99"/>
      <c r="J48" s="59"/>
      <c r="K48" s="99"/>
      <c r="L48" s="59"/>
      <c r="M48" s="99"/>
      <c r="N48" s="59"/>
      <c r="O48" s="59"/>
    </row>
    <row r="49" spans="1:15" s="82" customFormat="1" ht="25.5">
      <c r="A49" s="79" t="s">
        <v>399</v>
      </c>
      <c r="B49" s="151" t="s">
        <v>73</v>
      </c>
      <c r="C49" s="152" t="s">
        <v>57</v>
      </c>
      <c r="D49" s="150">
        <f>D45*0.1</f>
        <v>2.09</v>
      </c>
      <c r="E49" s="98"/>
      <c r="F49" s="59"/>
      <c r="G49" s="99"/>
      <c r="H49" s="59"/>
      <c r="I49" s="99"/>
      <c r="J49" s="59"/>
      <c r="K49" s="99"/>
      <c r="L49" s="59"/>
      <c r="M49" s="99"/>
      <c r="N49" s="59"/>
      <c r="O49" s="59"/>
    </row>
    <row r="50" spans="1:17" ht="12.75">
      <c r="A50" s="112">
        <v>30</v>
      </c>
      <c r="B50" s="87" t="s">
        <v>69</v>
      </c>
      <c r="C50" s="85" t="s">
        <v>35</v>
      </c>
      <c r="D50" s="91">
        <v>1</v>
      </c>
      <c r="E50" s="98"/>
      <c r="F50" s="81"/>
      <c r="G50" s="99"/>
      <c r="H50" s="59"/>
      <c r="I50" s="99"/>
      <c r="J50" s="59"/>
      <c r="K50" s="99"/>
      <c r="L50" s="59"/>
      <c r="M50" s="99"/>
      <c r="N50" s="59"/>
      <c r="O50" s="59"/>
      <c r="Q50" s="111"/>
    </row>
    <row r="51" spans="1:17" ht="25.5">
      <c r="A51" s="112">
        <v>31</v>
      </c>
      <c r="B51" s="87" t="s">
        <v>51</v>
      </c>
      <c r="C51" s="85" t="s">
        <v>40</v>
      </c>
      <c r="D51" s="92">
        <v>1</v>
      </c>
      <c r="E51" s="100"/>
      <c r="F51" s="81"/>
      <c r="G51" s="101"/>
      <c r="H51" s="71"/>
      <c r="I51" s="99"/>
      <c r="J51" s="59"/>
      <c r="K51" s="99"/>
      <c r="L51" s="59"/>
      <c r="M51" s="99"/>
      <c r="N51" s="59"/>
      <c r="O51" s="59"/>
      <c r="Q51" s="111"/>
    </row>
    <row r="52" spans="1:17" ht="25.5">
      <c r="A52" s="112">
        <v>32</v>
      </c>
      <c r="B52" s="87" t="s">
        <v>52</v>
      </c>
      <c r="C52" s="85" t="s">
        <v>45</v>
      </c>
      <c r="D52" s="92">
        <v>1</v>
      </c>
      <c r="E52" s="70"/>
      <c r="F52" s="81"/>
      <c r="G52" s="99"/>
      <c r="H52" s="71"/>
      <c r="I52" s="72"/>
      <c r="J52" s="59"/>
      <c r="K52" s="99"/>
      <c r="L52" s="59"/>
      <c r="M52" s="99"/>
      <c r="N52" s="59"/>
      <c r="O52" s="59"/>
      <c r="Q52" s="111"/>
    </row>
    <row r="53" spans="1:17" ht="25.5">
      <c r="A53" s="112">
        <v>33</v>
      </c>
      <c r="B53" s="87" t="s">
        <v>43</v>
      </c>
      <c r="C53" s="85" t="s">
        <v>40</v>
      </c>
      <c r="D53" s="92">
        <v>112</v>
      </c>
      <c r="E53" s="103"/>
      <c r="F53" s="81"/>
      <c r="G53" s="99"/>
      <c r="H53" s="71"/>
      <c r="I53" s="99"/>
      <c r="J53" s="59"/>
      <c r="K53" s="99"/>
      <c r="L53" s="59"/>
      <c r="M53" s="99"/>
      <c r="N53" s="59"/>
      <c r="O53" s="59"/>
      <c r="Q53" s="111"/>
    </row>
    <row r="54" spans="1:17" ht="12.75">
      <c r="A54" s="143"/>
      <c r="B54" s="144" t="s">
        <v>55</v>
      </c>
      <c r="C54" s="85"/>
      <c r="D54" s="85"/>
      <c r="E54" s="85"/>
      <c r="F54" s="85"/>
      <c r="G54" s="85"/>
      <c r="H54" s="85"/>
      <c r="I54" s="85"/>
      <c r="J54" s="85"/>
      <c r="K54" s="85"/>
      <c r="L54" s="85"/>
      <c r="M54" s="85"/>
      <c r="N54" s="85"/>
      <c r="O54" s="85"/>
      <c r="Q54" s="111"/>
    </row>
    <row r="55" spans="1:15" s="73" customFormat="1" ht="89.25">
      <c r="A55" s="145">
        <v>34</v>
      </c>
      <c r="B55" s="146" t="s">
        <v>71</v>
      </c>
      <c r="C55" s="147" t="s">
        <v>35</v>
      </c>
      <c r="D55" s="148">
        <v>1</v>
      </c>
      <c r="E55" s="98"/>
      <c r="F55" s="59"/>
      <c r="G55" s="99"/>
      <c r="H55" s="71"/>
      <c r="I55" s="99"/>
      <c r="J55" s="59"/>
      <c r="K55" s="99"/>
      <c r="L55" s="59"/>
      <c r="M55" s="99"/>
      <c r="N55" s="59"/>
      <c r="O55" s="59"/>
    </row>
    <row r="56" spans="1:15" s="35" customFormat="1" ht="12.75">
      <c r="A56" s="36"/>
      <c r="B56" s="23" t="s">
        <v>0</v>
      </c>
      <c r="C56" s="37"/>
      <c r="D56" s="36"/>
      <c r="E56" s="38"/>
      <c r="F56" s="39"/>
      <c r="G56" s="41"/>
      <c r="H56" s="40"/>
      <c r="I56" s="41"/>
      <c r="J56" s="40"/>
      <c r="K56" s="41"/>
      <c r="L56" s="40"/>
      <c r="M56" s="41"/>
      <c r="N56" s="40"/>
      <c r="O56" s="60"/>
    </row>
    <row r="57" spans="10:15" ht="12.75">
      <c r="J57" s="15" t="s">
        <v>433</v>
      </c>
      <c r="K57" s="14"/>
      <c r="L57" s="14"/>
      <c r="M57" s="14"/>
      <c r="N57" s="14"/>
      <c r="O57" s="42"/>
    </row>
    <row r="58" spans="10:15" ht="12.75">
      <c r="J58" s="15" t="s">
        <v>28</v>
      </c>
      <c r="K58" s="43"/>
      <c r="L58" s="43"/>
      <c r="M58" s="43"/>
      <c r="N58" s="43"/>
      <c r="O58" s="44"/>
    </row>
    <row r="59" spans="1:14" ht="12.75">
      <c r="A59" s="187" t="s">
        <v>434</v>
      </c>
      <c r="G59" s="6"/>
      <c r="H59" s="6"/>
      <c r="I59" s="6"/>
      <c r="J59" s="6"/>
      <c r="K59" s="6"/>
      <c r="L59" s="6"/>
      <c r="M59" s="6"/>
      <c r="N59" s="6"/>
    </row>
    <row r="60" spans="1:14" ht="12.75">
      <c r="A60" s="187" t="s">
        <v>435</v>
      </c>
      <c r="G60" s="6"/>
      <c r="H60" s="6"/>
      <c r="I60" s="6"/>
      <c r="J60" s="6"/>
      <c r="K60" s="6"/>
      <c r="L60" s="6"/>
      <c r="M60" s="6"/>
      <c r="N60" s="6"/>
    </row>
    <row r="61" spans="1:14" ht="12.75">
      <c r="A61" s="187" t="s">
        <v>436</v>
      </c>
      <c r="G61" s="6"/>
      <c r="H61" s="6"/>
      <c r="I61" s="6"/>
      <c r="J61" s="6"/>
      <c r="K61" s="6"/>
      <c r="L61" s="6"/>
      <c r="M61" s="6"/>
      <c r="N61" s="6"/>
    </row>
    <row r="62" spans="1:14" ht="12.75" customHeight="1">
      <c r="A62" s="188" t="s">
        <v>437</v>
      </c>
      <c r="E62" s="46"/>
      <c r="G62" s="6"/>
      <c r="H62" s="6"/>
      <c r="I62" s="6"/>
      <c r="J62" s="6"/>
      <c r="K62" s="6"/>
      <c r="L62" s="6"/>
      <c r="M62" s="6"/>
      <c r="N62" s="6"/>
    </row>
    <row r="63" spans="1:14" ht="15" customHeight="1">
      <c r="A63" s="189" t="s">
        <v>438</v>
      </c>
      <c r="G63" s="6"/>
      <c r="H63" s="6"/>
      <c r="I63" s="6"/>
      <c r="J63" s="6"/>
      <c r="K63" s="6"/>
      <c r="L63" s="6"/>
      <c r="M63" s="6"/>
      <c r="N63" s="6"/>
    </row>
    <row r="64" ht="12.75">
      <c r="A64"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47:C49">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1-5
&amp;"Arial,Bold"&amp;UŪDENSAPGĀDE UN KANALIZĀCIJA PIEBRAUCAMAM CEĻAM.</oddHeader>
    <oddFooter>&amp;C&amp;8&amp;P&amp;R&amp;8&amp;D</oddFoot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1:Q112"/>
  <sheetViews>
    <sheetView zoomScalePageLayoutView="0" workbookViewId="0" topLeftCell="A88">
      <selection activeCell="G16" sqref="G16"/>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203" t="s">
        <v>5</v>
      </c>
      <c r="B8" s="218" t="s">
        <v>6</v>
      </c>
      <c r="C8" s="214" t="s">
        <v>7</v>
      </c>
      <c r="D8" s="203" t="s">
        <v>8</v>
      </c>
      <c r="E8" s="213" t="s">
        <v>9</v>
      </c>
      <c r="F8" s="213"/>
      <c r="G8" s="213"/>
      <c r="H8" s="213"/>
      <c r="I8" s="213"/>
      <c r="J8" s="217"/>
      <c r="K8" s="216" t="s">
        <v>18</v>
      </c>
      <c r="L8" s="213"/>
      <c r="M8" s="213"/>
      <c r="N8" s="213"/>
      <c r="O8" s="217"/>
      <c r="P8" s="9"/>
    </row>
    <row r="9" spans="1:15" ht="78.75" customHeight="1">
      <c r="A9" s="204"/>
      <c r="B9" s="219"/>
      <c r="C9" s="215"/>
      <c r="D9" s="204"/>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ht="38.25">
      <c r="A12" s="112">
        <v>1</v>
      </c>
      <c r="B12" s="87" t="s">
        <v>128</v>
      </c>
      <c r="C12" s="85" t="s">
        <v>40</v>
      </c>
      <c r="D12" s="182">
        <v>26.5</v>
      </c>
      <c r="E12" s="98"/>
      <c r="F12" s="81"/>
      <c r="G12" s="99"/>
      <c r="H12" s="71"/>
      <c r="I12" s="99"/>
      <c r="J12" s="59"/>
      <c r="K12" s="99"/>
      <c r="L12" s="59"/>
      <c r="M12" s="99"/>
      <c r="N12" s="59"/>
      <c r="O12" s="59"/>
      <c r="Q12" s="168"/>
    </row>
    <row r="13" spans="1:17" s="73" customFormat="1" ht="38.25">
      <c r="A13" s="112">
        <v>2</v>
      </c>
      <c r="B13" s="87" t="s">
        <v>152</v>
      </c>
      <c r="C13" s="85" t="s">
        <v>40</v>
      </c>
      <c r="D13" s="86">
        <v>262.5</v>
      </c>
      <c r="E13" s="98"/>
      <c r="F13" s="81"/>
      <c r="G13" s="99"/>
      <c r="H13" s="71"/>
      <c r="I13" s="99"/>
      <c r="J13" s="59"/>
      <c r="K13" s="99"/>
      <c r="L13" s="59"/>
      <c r="M13" s="99"/>
      <c r="N13" s="59"/>
      <c r="O13" s="59"/>
      <c r="Q13" s="111"/>
    </row>
    <row r="14" spans="1:17" s="82" customFormat="1" ht="25.5">
      <c r="A14" s="112">
        <v>3</v>
      </c>
      <c r="B14" s="141" t="s">
        <v>171</v>
      </c>
      <c r="C14" s="142" t="s">
        <v>46</v>
      </c>
      <c r="D14" s="155">
        <v>6</v>
      </c>
      <c r="E14" s="100"/>
      <c r="F14" s="81"/>
      <c r="G14" s="101"/>
      <c r="H14" s="71"/>
      <c r="I14" s="99"/>
      <c r="J14" s="59"/>
      <c r="K14" s="99"/>
      <c r="L14" s="59"/>
      <c r="M14" s="99"/>
      <c r="N14" s="59"/>
      <c r="O14" s="59"/>
      <c r="Q14" s="168"/>
    </row>
    <row r="15" spans="1:17" s="113" customFormat="1" ht="25.5">
      <c r="A15" s="112">
        <v>4</v>
      </c>
      <c r="B15" s="87" t="s">
        <v>153</v>
      </c>
      <c r="C15" s="85" t="s">
        <v>35</v>
      </c>
      <c r="D15" s="88">
        <v>1</v>
      </c>
      <c r="E15" s="104"/>
      <c r="F15" s="102"/>
      <c r="G15" s="105"/>
      <c r="H15" s="71"/>
      <c r="I15" s="72"/>
      <c r="J15" s="71"/>
      <c r="K15" s="72"/>
      <c r="L15" s="71"/>
      <c r="M15" s="72"/>
      <c r="N15" s="71"/>
      <c r="O15" s="71"/>
      <c r="Q15" s="111"/>
    </row>
    <row r="16" spans="1:15" s="82" customFormat="1" ht="76.5">
      <c r="A16" s="112">
        <v>5</v>
      </c>
      <c r="B16" s="151" t="s">
        <v>286</v>
      </c>
      <c r="C16" s="152" t="s">
        <v>46</v>
      </c>
      <c r="D16" s="150">
        <v>6</v>
      </c>
      <c r="E16" s="98"/>
      <c r="F16" s="81"/>
      <c r="G16" s="99"/>
      <c r="H16" s="71"/>
      <c r="I16" s="99"/>
      <c r="J16" s="59"/>
      <c r="K16" s="99"/>
      <c r="L16" s="59"/>
      <c r="M16" s="99"/>
      <c r="N16" s="59"/>
      <c r="O16" s="59"/>
    </row>
    <row r="17" spans="1:15" s="82" customFormat="1" ht="12.75">
      <c r="A17" s="112">
        <v>6</v>
      </c>
      <c r="B17" s="141" t="s">
        <v>173</v>
      </c>
      <c r="C17" s="142" t="s">
        <v>46</v>
      </c>
      <c r="D17" s="155">
        <v>6</v>
      </c>
      <c r="E17" s="100"/>
      <c r="F17" s="81"/>
      <c r="G17" s="101"/>
      <c r="H17" s="71"/>
      <c r="I17" s="99"/>
      <c r="J17" s="59"/>
      <c r="K17" s="99"/>
      <c r="L17" s="59"/>
      <c r="M17" s="99"/>
      <c r="N17" s="59"/>
      <c r="O17" s="59"/>
    </row>
    <row r="18" spans="1:17" ht="12.75">
      <c r="A18" s="112">
        <v>7</v>
      </c>
      <c r="B18" s="87" t="s">
        <v>41</v>
      </c>
      <c r="C18" s="85" t="s">
        <v>46</v>
      </c>
      <c r="D18" s="88">
        <v>9</v>
      </c>
      <c r="E18" s="98"/>
      <c r="F18" s="81"/>
      <c r="G18" s="99"/>
      <c r="H18" s="71"/>
      <c r="I18" s="99"/>
      <c r="J18" s="59"/>
      <c r="K18" s="99"/>
      <c r="L18" s="59"/>
      <c r="M18" s="99"/>
      <c r="N18" s="59"/>
      <c r="O18" s="59"/>
      <c r="Q18" s="111"/>
    </row>
    <row r="19" spans="1:17" ht="25.5">
      <c r="A19" s="112">
        <v>8</v>
      </c>
      <c r="B19" s="87" t="s">
        <v>53</v>
      </c>
      <c r="C19" s="85" t="s">
        <v>46</v>
      </c>
      <c r="D19" s="88">
        <v>9</v>
      </c>
      <c r="E19" s="98"/>
      <c r="F19" s="81"/>
      <c r="G19" s="99"/>
      <c r="H19" s="71"/>
      <c r="I19" s="99"/>
      <c r="J19" s="59"/>
      <c r="K19" s="99"/>
      <c r="L19" s="59"/>
      <c r="M19" s="99"/>
      <c r="N19" s="59"/>
      <c r="O19" s="59"/>
      <c r="Q19" s="111"/>
    </row>
    <row r="20" spans="1:15" s="82" customFormat="1" ht="25.5">
      <c r="A20" s="112">
        <v>9</v>
      </c>
      <c r="B20" s="141" t="s">
        <v>107</v>
      </c>
      <c r="C20" s="142" t="s">
        <v>40</v>
      </c>
      <c r="D20" s="155">
        <v>289</v>
      </c>
      <c r="E20" s="100"/>
      <c r="F20" s="81"/>
      <c r="G20" s="101"/>
      <c r="H20" s="71"/>
      <c r="I20" s="99"/>
      <c r="J20" s="59"/>
      <c r="K20" s="99"/>
      <c r="L20" s="59"/>
      <c r="M20" s="99"/>
      <c r="N20" s="59"/>
      <c r="O20" s="59"/>
    </row>
    <row r="21" spans="1:17" ht="25.5">
      <c r="A21" s="95"/>
      <c r="B21" s="97" t="s">
        <v>120</v>
      </c>
      <c r="C21" s="95"/>
      <c r="D21" s="95"/>
      <c r="E21" s="32"/>
      <c r="F21" s="83"/>
      <c r="G21" s="33"/>
      <c r="H21" s="84"/>
      <c r="I21" s="33"/>
      <c r="J21" s="84"/>
      <c r="K21" s="99"/>
      <c r="L21" s="59"/>
      <c r="M21" s="99"/>
      <c r="N21" s="59"/>
      <c r="O21" s="59"/>
      <c r="Q21" s="111"/>
    </row>
    <row r="22" spans="1:17" ht="178.5">
      <c r="A22" s="112">
        <v>10</v>
      </c>
      <c r="B22" s="87" t="s">
        <v>72</v>
      </c>
      <c r="C22" s="85" t="s">
        <v>44</v>
      </c>
      <c r="D22" s="90">
        <v>897.345</v>
      </c>
      <c r="E22" s="98"/>
      <c r="F22" s="81"/>
      <c r="G22" s="99"/>
      <c r="H22" s="59"/>
      <c r="I22" s="99"/>
      <c r="J22" s="59"/>
      <c r="K22" s="99"/>
      <c r="L22" s="59"/>
      <c r="M22" s="99"/>
      <c r="N22" s="59"/>
      <c r="O22" s="59"/>
      <c r="Q22" s="111"/>
    </row>
    <row r="23" spans="1:17" ht="38.25">
      <c r="A23" s="112">
        <v>11</v>
      </c>
      <c r="B23" s="87" t="s">
        <v>243</v>
      </c>
      <c r="C23" s="85" t="s">
        <v>44</v>
      </c>
      <c r="D23" s="90">
        <v>74.77874999999999</v>
      </c>
      <c r="E23" s="100"/>
      <c r="F23" s="81"/>
      <c r="G23" s="101"/>
      <c r="H23" s="59"/>
      <c r="I23" s="99"/>
      <c r="J23" s="59"/>
      <c r="K23" s="99"/>
      <c r="L23" s="59"/>
      <c r="M23" s="99"/>
      <c r="N23" s="59"/>
      <c r="O23" s="59"/>
      <c r="Q23" s="111"/>
    </row>
    <row r="24" spans="1:17" ht="38.25">
      <c r="A24" s="112">
        <v>12</v>
      </c>
      <c r="B24" s="87" t="s">
        <v>66</v>
      </c>
      <c r="C24" s="85" t="s">
        <v>44</v>
      </c>
      <c r="D24" s="90">
        <v>99.705</v>
      </c>
      <c r="E24" s="100"/>
      <c r="F24" s="81"/>
      <c r="G24" s="101"/>
      <c r="H24" s="59"/>
      <c r="I24" s="99"/>
      <c r="J24" s="59"/>
      <c r="K24" s="99"/>
      <c r="L24" s="59"/>
      <c r="M24" s="99"/>
      <c r="N24" s="59"/>
      <c r="O24" s="59"/>
      <c r="Q24" s="111"/>
    </row>
    <row r="25" spans="1:17" ht="38.25">
      <c r="A25" s="112">
        <v>13</v>
      </c>
      <c r="B25" s="87" t="s">
        <v>108</v>
      </c>
      <c r="C25" s="85" t="s">
        <v>45</v>
      </c>
      <c r="D25" s="90">
        <v>10.15</v>
      </c>
      <c r="E25" s="70"/>
      <c r="F25" s="81"/>
      <c r="G25" s="72"/>
      <c r="H25" s="71"/>
      <c r="I25" s="72"/>
      <c r="J25" s="71"/>
      <c r="K25" s="99"/>
      <c r="L25" s="59"/>
      <c r="M25" s="99"/>
      <c r="N25" s="59"/>
      <c r="O25" s="59"/>
      <c r="Q25" s="111"/>
    </row>
    <row r="26" spans="1:15" s="73" customFormat="1" ht="14.25">
      <c r="A26" s="161" t="s">
        <v>349</v>
      </c>
      <c r="B26" s="158" t="s">
        <v>68</v>
      </c>
      <c r="C26" s="159" t="s">
        <v>45</v>
      </c>
      <c r="D26" s="160">
        <f>D25</f>
        <v>10.15</v>
      </c>
      <c r="E26" s="98"/>
      <c r="F26" s="71"/>
      <c r="G26" s="99"/>
      <c r="H26" s="59"/>
      <c r="I26" s="99"/>
      <c r="J26" s="59"/>
      <c r="K26" s="99"/>
      <c r="L26" s="59"/>
      <c r="M26" s="99"/>
      <c r="N26" s="59"/>
      <c r="O26" s="59"/>
    </row>
    <row r="27" spans="1:15" s="82" customFormat="1" ht="14.25">
      <c r="A27" s="161" t="s">
        <v>350</v>
      </c>
      <c r="B27" s="162" t="s">
        <v>61</v>
      </c>
      <c r="C27" s="85" t="s">
        <v>45</v>
      </c>
      <c r="D27" s="154">
        <f>D25</f>
        <v>10.15</v>
      </c>
      <c r="E27" s="70"/>
      <c r="F27" s="81"/>
      <c r="G27" s="72"/>
      <c r="H27" s="71"/>
      <c r="I27" s="72"/>
      <c r="J27" s="71"/>
      <c r="K27" s="72"/>
      <c r="L27" s="71"/>
      <c r="M27" s="72"/>
      <c r="N27" s="71"/>
      <c r="O27" s="71"/>
    </row>
    <row r="28" spans="1:15" s="82" customFormat="1" ht="14.25">
      <c r="A28" s="161" t="s">
        <v>351</v>
      </c>
      <c r="B28" s="87" t="s">
        <v>64</v>
      </c>
      <c r="C28" s="85" t="s">
        <v>44</v>
      </c>
      <c r="D28" s="154">
        <f>D27*0.15</f>
        <v>1.5225</v>
      </c>
      <c r="E28" s="70"/>
      <c r="F28" s="81"/>
      <c r="G28" s="72"/>
      <c r="H28" s="71"/>
      <c r="I28" s="72"/>
      <c r="J28" s="71"/>
      <c r="K28" s="72"/>
      <c r="L28" s="71"/>
      <c r="M28" s="72"/>
      <c r="N28" s="71"/>
      <c r="O28" s="71"/>
    </row>
    <row r="29" spans="1:17" s="73" customFormat="1" ht="51">
      <c r="A29" s="112">
        <v>14</v>
      </c>
      <c r="B29" s="87" t="s">
        <v>109</v>
      </c>
      <c r="C29" s="109" t="s">
        <v>48</v>
      </c>
      <c r="D29" s="110">
        <v>2.9</v>
      </c>
      <c r="E29" s="98"/>
      <c r="F29" s="81"/>
      <c r="G29" s="99"/>
      <c r="H29" s="71"/>
      <c r="I29" s="99"/>
      <c r="J29" s="71"/>
      <c r="K29" s="99"/>
      <c r="L29" s="59"/>
      <c r="M29" s="99"/>
      <c r="N29" s="59"/>
      <c r="O29" s="59"/>
      <c r="Q29" s="111"/>
    </row>
    <row r="30" spans="1:15" s="73" customFormat="1" ht="14.25">
      <c r="A30" s="79" t="s">
        <v>352</v>
      </c>
      <c r="B30" s="156" t="s">
        <v>210</v>
      </c>
      <c r="C30" s="109" t="s">
        <v>48</v>
      </c>
      <c r="D30" s="110">
        <f>D29</f>
        <v>2.9</v>
      </c>
      <c r="E30" s="70"/>
      <c r="F30" s="71"/>
      <c r="G30" s="72"/>
      <c r="H30" s="71"/>
      <c r="I30" s="72"/>
      <c r="J30" s="71"/>
      <c r="K30" s="72"/>
      <c r="L30" s="71"/>
      <c r="M30" s="99"/>
      <c r="N30" s="71"/>
      <c r="O30" s="71"/>
    </row>
    <row r="31" spans="1:15" s="73" customFormat="1" ht="25.5">
      <c r="A31" s="79" t="s">
        <v>353</v>
      </c>
      <c r="B31" s="87" t="s">
        <v>62</v>
      </c>
      <c r="C31" s="112" t="s">
        <v>44</v>
      </c>
      <c r="D31" s="90">
        <f>D29*0.3</f>
        <v>0.87</v>
      </c>
      <c r="E31" s="98"/>
      <c r="F31" s="59"/>
      <c r="G31" s="99"/>
      <c r="H31" s="59"/>
      <c r="I31" s="99"/>
      <c r="J31" s="59"/>
      <c r="K31" s="99"/>
      <c r="L31" s="59"/>
      <c r="M31" s="149"/>
      <c r="N31" s="59"/>
      <c r="O31" s="59"/>
    </row>
    <row r="32" spans="1:15" s="82" customFormat="1" ht="25.5">
      <c r="A32" s="79" t="s">
        <v>354</v>
      </c>
      <c r="B32" s="151" t="s">
        <v>63</v>
      </c>
      <c r="C32" s="152" t="s">
        <v>57</v>
      </c>
      <c r="D32" s="150">
        <f>D29*0.2</f>
        <v>0.58</v>
      </c>
      <c r="E32" s="98"/>
      <c r="F32" s="59"/>
      <c r="G32" s="99"/>
      <c r="H32" s="59"/>
      <c r="I32" s="99"/>
      <c r="J32" s="59"/>
      <c r="K32" s="99"/>
      <c r="L32" s="59"/>
      <c r="M32" s="99"/>
      <c r="N32" s="59"/>
      <c r="O32" s="59"/>
    </row>
    <row r="33" spans="1:15" s="82" customFormat="1" ht="25.5">
      <c r="A33" s="79" t="s">
        <v>355</v>
      </c>
      <c r="B33" s="151" t="s">
        <v>73</v>
      </c>
      <c r="C33" s="152" t="s">
        <v>57</v>
      </c>
      <c r="D33" s="150">
        <f>D29*0.1</f>
        <v>0.29</v>
      </c>
      <c r="E33" s="98"/>
      <c r="F33" s="59"/>
      <c r="G33" s="99"/>
      <c r="H33" s="59"/>
      <c r="I33" s="99"/>
      <c r="J33" s="59"/>
      <c r="K33" s="99"/>
      <c r="L33" s="59"/>
      <c r="M33" s="99"/>
      <c r="N33" s="59"/>
      <c r="O33" s="59"/>
    </row>
    <row r="34" spans="1:17" ht="51">
      <c r="A34" s="112">
        <v>15</v>
      </c>
      <c r="B34" s="87" t="s">
        <v>154</v>
      </c>
      <c r="C34" s="85" t="s">
        <v>45</v>
      </c>
      <c r="D34" s="90">
        <v>413.3</v>
      </c>
      <c r="E34" s="70"/>
      <c r="F34" s="81"/>
      <c r="G34" s="72"/>
      <c r="H34" s="71"/>
      <c r="I34" s="72"/>
      <c r="J34" s="71"/>
      <c r="K34" s="99"/>
      <c r="L34" s="59"/>
      <c r="M34" s="99"/>
      <c r="N34" s="59"/>
      <c r="O34" s="59"/>
      <c r="Q34" s="111"/>
    </row>
    <row r="35" spans="1:15" s="82" customFormat="1" ht="14.25">
      <c r="A35" s="140" t="s">
        <v>356</v>
      </c>
      <c r="B35" s="156" t="s">
        <v>67</v>
      </c>
      <c r="C35" s="109" t="s">
        <v>48</v>
      </c>
      <c r="D35" s="157">
        <f>D34</f>
        <v>413.3</v>
      </c>
      <c r="E35" s="70"/>
      <c r="F35" s="71"/>
      <c r="G35" s="99"/>
      <c r="H35" s="71"/>
      <c r="I35" s="72"/>
      <c r="J35" s="59"/>
      <c r="K35" s="99"/>
      <c r="L35" s="59"/>
      <c r="M35" s="99"/>
      <c r="N35" s="59"/>
      <c r="O35" s="59"/>
    </row>
    <row r="36" spans="1:15" s="73" customFormat="1" ht="25.5">
      <c r="A36" s="140" t="s">
        <v>357</v>
      </c>
      <c r="B36" s="87" t="s">
        <v>56</v>
      </c>
      <c r="C36" s="112" t="s">
        <v>44</v>
      </c>
      <c r="D36" s="90">
        <f>D34*0.4</f>
        <v>165.32000000000002</v>
      </c>
      <c r="E36" s="98"/>
      <c r="F36" s="71"/>
      <c r="G36" s="99"/>
      <c r="H36" s="59"/>
      <c r="I36" s="99"/>
      <c r="J36" s="59"/>
      <c r="K36" s="99"/>
      <c r="L36" s="59"/>
      <c r="M36" s="149"/>
      <c r="N36" s="59"/>
      <c r="O36" s="59"/>
    </row>
    <row r="37" spans="1:15" s="82" customFormat="1" ht="25.5">
      <c r="A37" s="140" t="s">
        <v>358</v>
      </c>
      <c r="B37" s="151" t="s">
        <v>58</v>
      </c>
      <c r="C37" s="152" t="s">
        <v>57</v>
      </c>
      <c r="D37" s="150">
        <f>D34*0.3</f>
        <v>123.99</v>
      </c>
      <c r="E37" s="98"/>
      <c r="F37" s="59"/>
      <c r="G37" s="99"/>
      <c r="H37" s="59"/>
      <c r="I37" s="99"/>
      <c r="J37" s="59"/>
      <c r="K37" s="99"/>
      <c r="L37" s="59"/>
      <c r="M37" s="99"/>
      <c r="N37" s="59"/>
      <c r="O37" s="59"/>
    </row>
    <row r="38" spans="1:15" s="73" customFormat="1" ht="25.5">
      <c r="A38" s="140" t="s">
        <v>359</v>
      </c>
      <c r="B38" s="87" t="s">
        <v>59</v>
      </c>
      <c r="C38" s="112" t="s">
        <v>45</v>
      </c>
      <c r="D38" s="90">
        <f>D34</f>
        <v>413.3</v>
      </c>
      <c r="E38" s="153"/>
      <c r="F38" s="59"/>
      <c r="G38" s="99"/>
      <c r="H38" s="59"/>
      <c r="I38" s="99"/>
      <c r="J38" s="59"/>
      <c r="K38" s="99"/>
      <c r="L38" s="59"/>
      <c r="M38" s="99"/>
      <c r="N38" s="59"/>
      <c r="O38" s="59"/>
    </row>
    <row r="39" spans="1:17" s="73" customFormat="1" ht="25.5">
      <c r="A39" s="140" t="s">
        <v>360</v>
      </c>
      <c r="B39" s="87" t="s">
        <v>60</v>
      </c>
      <c r="C39" s="112" t="s">
        <v>45</v>
      </c>
      <c r="D39" s="90">
        <f>D34</f>
        <v>413.3</v>
      </c>
      <c r="E39" s="153"/>
      <c r="F39" s="59"/>
      <c r="G39" s="99"/>
      <c r="H39" s="59"/>
      <c r="I39" s="99"/>
      <c r="J39" s="59"/>
      <c r="K39" s="99"/>
      <c r="L39" s="59"/>
      <c r="M39" s="99"/>
      <c r="N39" s="59"/>
      <c r="O39" s="59"/>
      <c r="Q39" s="111"/>
    </row>
    <row r="40" spans="1:17" ht="38.25">
      <c r="A40" s="112">
        <v>16</v>
      </c>
      <c r="B40" s="87" t="s">
        <v>127</v>
      </c>
      <c r="C40" s="85" t="s">
        <v>45</v>
      </c>
      <c r="D40" s="90">
        <v>5.7</v>
      </c>
      <c r="E40" s="70"/>
      <c r="F40" s="81"/>
      <c r="G40" s="72"/>
      <c r="H40" s="71"/>
      <c r="I40" s="72"/>
      <c r="J40" s="71"/>
      <c r="K40" s="99"/>
      <c r="L40" s="59"/>
      <c r="M40" s="99"/>
      <c r="N40" s="59"/>
      <c r="O40" s="59"/>
      <c r="Q40" s="111"/>
    </row>
    <row r="41" spans="1:15" s="73" customFormat="1" ht="14.25">
      <c r="A41" s="161" t="s">
        <v>361</v>
      </c>
      <c r="B41" s="158" t="s">
        <v>68</v>
      </c>
      <c r="C41" s="159" t="s">
        <v>45</v>
      </c>
      <c r="D41" s="160">
        <f>D40</f>
        <v>5.7</v>
      </c>
      <c r="E41" s="98"/>
      <c r="F41" s="71"/>
      <c r="G41" s="99"/>
      <c r="H41" s="59"/>
      <c r="I41" s="99"/>
      <c r="J41" s="59"/>
      <c r="K41" s="99"/>
      <c r="L41" s="59"/>
      <c r="M41" s="99"/>
      <c r="N41" s="59"/>
      <c r="O41" s="59"/>
    </row>
    <row r="42" spans="1:15" s="82" customFormat="1" ht="14.25">
      <c r="A42" s="161" t="s">
        <v>362</v>
      </c>
      <c r="B42" s="162" t="s">
        <v>61</v>
      </c>
      <c r="C42" s="85" t="s">
        <v>45</v>
      </c>
      <c r="D42" s="154">
        <f>D40</f>
        <v>5.7</v>
      </c>
      <c r="E42" s="70"/>
      <c r="F42" s="81"/>
      <c r="G42" s="72"/>
      <c r="H42" s="71"/>
      <c r="I42" s="72"/>
      <c r="J42" s="71"/>
      <c r="K42" s="72"/>
      <c r="L42" s="71"/>
      <c r="M42" s="72"/>
      <c r="N42" s="71"/>
      <c r="O42" s="71"/>
    </row>
    <row r="43" spans="1:15" s="82" customFormat="1" ht="14.25">
      <c r="A43" s="161" t="s">
        <v>363</v>
      </c>
      <c r="B43" s="87" t="s">
        <v>64</v>
      </c>
      <c r="C43" s="85" t="s">
        <v>44</v>
      </c>
      <c r="D43" s="154">
        <f>D42*0.15</f>
        <v>0.855</v>
      </c>
      <c r="E43" s="70"/>
      <c r="F43" s="81"/>
      <c r="G43" s="72"/>
      <c r="H43" s="71"/>
      <c r="I43" s="72"/>
      <c r="J43" s="71"/>
      <c r="K43" s="72"/>
      <c r="L43" s="71"/>
      <c r="M43" s="72"/>
      <c r="N43" s="71"/>
      <c r="O43" s="71"/>
    </row>
    <row r="44" spans="1:17" ht="51">
      <c r="A44" s="112">
        <v>17</v>
      </c>
      <c r="B44" s="87" t="s">
        <v>121</v>
      </c>
      <c r="C44" s="85" t="s">
        <v>45</v>
      </c>
      <c r="D44" s="90">
        <v>24.7</v>
      </c>
      <c r="E44" s="70"/>
      <c r="F44" s="81"/>
      <c r="G44" s="72"/>
      <c r="H44" s="71"/>
      <c r="I44" s="72"/>
      <c r="J44" s="71"/>
      <c r="K44" s="99"/>
      <c r="L44" s="59"/>
      <c r="M44" s="99"/>
      <c r="N44" s="59"/>
      <c r="O44" s="59"/>
      <c r="Q44" s="111"/>
    </row>
    <row r="45" spans="1:15" s="82" customFormat="1" ht="14.25">
      <c r="A45" s="140" t="s">
        <v>364</v>
      </c>
      <c r="B45" s="156" t="s">
        <v>67</v>
      </c>
      <c r="C45" s="109" t="s">
        <v>48</v>
      </c>
      <c r="D45" s="157">
        <f>D44</f>
        <v>24.7</v>
      </c>
      <c r="E45" s="70"/>
      <c r="F45" s="71"/>
      <c r="G45" s="99"/>
      <c r="H45" s="71"/>
      <c r="I45" s="72"/>
      <c r="J45" s="59"/>
      <c r="K45" s="99"/>
      <c r="L45" s="59"/>
      <c r="M45" s="99"/>
      <c r="N45" s="59"/>
      <c r="O45" s="59"/>
    </row>
    <row r="46" spans="1:15" s="73" customFormat="1" ht="25.5">
      <c r="A46" s="140" t="s">
        <v>365</v>
      </c>
      <c r="B46" s="87" t="s">
        <v>56</v>
      </c>
      <c r="C46" s="112" t="s">
        <v>44</v>
      </c>
      <c r="D46" s="90">
        <f>D44*0.4</f>
        <v>9.88</v>
      </c>
      <c r="E46" s="98"/>
      <c r="F46" s="71"/>
      <c r="G46" s="99"/>
      <c r="H46" s="59"/>
      <c r="I46" s="99"/>
      <c r="J46" s="59"/>
      <c r="K46" s="99"/>
      <c r="L46" s="59"/>
      <c r="M46" s="149"/>
      <c r="N46" s="59"/>
      <c r="O46" s="59"/>
    </row>
    <row r="47" spans="1:15" s="82" customFormat="1" ht="25.5">
      <c r="A47" s="140" t="s">
        <v>366</v>
      </c>
      <c r="B47" s="151" t="s">
        <v>58</v>
      </c>
      <c r="C47" s="152" t="s">
        <v>57</v>
      </c>
      <c r="D47" s="150">
        <f>D44*0.3</f>
        <v>7.409999999999999</v>
      </c>
      <c r="E47" s="98"/>
      <c r="F47" s="59"/>
      <c r="G47" s="99"/>
      <c r="H47" s="59"/>
      <c r="I47" s="99"/>
      <c r="J47" s="59"/>
      <c r="K47" s="99"/>
      <c r="L47" s="59"/>
      <c r="M47" s="99"/>
      <c r="N47" s="59"/>
      <c r="O47" s="59"/>
    </row>
    <row r="48" spans="1:15" s="73" customFormat="1" ht="25.5">
      <c r="A48" s="140" t="s">
        <v>367</v>
      </c>
      <c r="B48" s="87" t="s">
        <v>59</v>
      </c>
      <c r="C48" s="112" t="s">
        <v>45</v>
      </c>
      <c r="D48" s="90">
        <f>D44</f>
        <v>24.7</v>
      </c>
      <c r="E48" s="153"/>
      <c r="F48" s="59"/>
      <c r="G48" s="99"/>
      <c r="H48" s="59"/>
      <c r="I48" s="99"/>
      <c r="J48" s="59"/>
      <c r="K48" s="99"/>
      <c r="L48" s="59"/>
      <c r="M48" s="99"/>
      <c r="N48" s="59"/>
      <c r="O48" s="59"/>
    </row>
    <row r="49" spans="1:17" s="73" customFormat="1" ht="25.5">
      <c r="A49" s="140" t="s">
        <v>368</v>
      </c>
      <c r="B49" s="87" t="s">
        <v>60</v>
      </c>
      <c r="C49" s="112" t="s">
        <v>45</v>
      </c>
      <c r="D49" s="90">
        <f>D44</f>
        <v>24.7</v>
      </c>
      <c r="E49" s="153"/>
      <c r="F49" s="59"/>
      <c r="G49" s="99"/>
      <c r="H49" s="59"/>
      <c r="I49" s="99"/>
      <c r="J49" s="59"/>
      <c r="K49" s="99"/>
      <c r="L49" s="59"/>
      <c r="M49" s="99"/>
      <c r="N49" s="59"/>
      <c r="O49" s="59"/>
      <c r="Q49" s="111"/>
    </row>
    <row r="50" spans="1:17" ht="12.75">
      <c r="A50" s="112">
        <v>18</v>
      </c>
      <c r="B50" s="87" t="s">
        <v>69</v>
      </c>
      <c r="C50" s="85" t="s">
        <v>35</v>
      </c>
      <c r="D50" s="91">
        <v>1</v>
      </c>
      <c r="E50" s="98"/>
      <c r="F50" s="81"/>
      <c r="G50" s="99"/>
      <c r="H50" s="59"/>
      <c r="I50" s="99"/>
      <c r="J50" s="59"/>
      <c r="K50" s="99"/>
      <c r="L50" s="59"/>
      <c r="M50" s="99"/>
      <c r="N50" s="59"/>
      <c r="O50" s="59"/>
      <c r="Q50" s="111"/>
    </row>
    <row r="51" spans="1:17" ht="25.5">
      <c r="A51" s="112">
        <v>19</v>
      </c>
      <c r="B51" s="87" t="s">
        <v>51</v>
      </c>
      <c r="C51" s="85" t="s">
        <v>40</v>
      </c>
      <c r="D51" s="92">
        <v>1</v>
      </c>
      <c r="E51" s="100"/>
      <c r="F51" s="81"/>
      <c r="G51" s="101"/>
      <c r="H51" s="71"/>
      <c r="I51" s="99"/>
      <c r="J51" s="59"/>
      <c r="K51" s="99"/>
      <c r="L51" s="59"/>
      <c r="M51" s="99"/>
      <c r="N51" s="59"/>
      <c r="O51" s="59"/>
      <c r="Q51" s="111"/>
    </row>
    <row r="52" spans="1:17" ht="25.5">
      <c r="A52" s="112">
        <v>20</v>
      </c>
      <c r="B52" s="87" t="s">
        <v>52</v>
      </c>
      <c r="C52" s="85" t="s">
        <v>45</v>
      </c>
      <c r="D52" s="92">
        <v>1</v>
      </c>
      <c r="E52" s="70"/>
      <c r="F52" s="81"/>
      <c r="G52" s="99"/>
      <c r="H52" s="71"/>
      <c r="I52" s="72"/>
      <c r="J52" s="59"/>
      <c r="K52" s="99"/>
      <c r="L52" s="59"/>
      <c r="M52" s="99"/>
      <c r="N52" s="59"/>
      <c r="O52" s="59"/>
      <c r="Q52" s="111"/>
    </row>
    <row r="53" spans="1:17" ht="12.75">
      <c r="A53" s="176" t="s">
        <v>110</v>
      </c>
      <c r="B53" s="177" t="s">
        <v>115</v>
      </c>
      <c r="C53" s="176"/>
      <c r="D53" s="176"/>
      <c r="E53" s="171"/>
      <c r="F53" s="102"/>
      <c r="G53" s="173"/>
      <c r="H53" s="174"/>
      <c r="I53" s="173"/>
      <c r="J53" s="84"/>
      <c r="K53" s="33"/>
      <c r="L53" s="84"/>
      <c r="M53" s="33"/>
      <c r="N53" s="84"/>
      <c r="O53" s="175"/>
      <c r="Q53" s="168"/>
    </row>
    <row r="54" spans="1:17" ht="38.25">
      <c r="A54" s="85">
        <v>21</v>
      </c>
      <c r="B54" s="87" t="s">
        <v>123</v>
      </c>
      <c r="C54" s="85" t="s">
        <v>40</v>
      </c>
      <c r="D54" s="88">
        <v>245.69999999999996</v>
      </c>
      <c r="E54" s="100"/>
      <c r="F54" s="81"/>
      <c r="G54" s="101"/>
      <c r="H54" s="71"/>
      <c r="I54" s="99"/>
      <c r="J54" s="59"/>
      <c r="K54" s="99"/>
      <c r="L54" s="59"/>
      <c r="M54" s="99"/>
      <c r="N54" s="59"/>
      <c r="O54" s="59"/>
      <c r="Q54" s="111"/>
    </row>
    <row r="55" spans="1:17" ht="38.25">
      <c r="A55" s="85">
        <v>22</v>
      </c>
      <c r="B55" s="87" t="s">
        <v>111</v>
      </c>
      <c r="C55" s="85" t="s">
        <v>40</v>
      </c>
      <c r="D55" s="88">
        <v>51.10000000000001</v>
      </c>
      <c r="E55" s="104"/>
      <c r="F55" s="102"/>
      <c r="G55" s="105"/>
      <c r="H55" s="71"/>
      <c r="I55" s="72"/>
      <c r="J55" s="59"/>
      <c r="K55" s="99"/>
      <c r="L55" s="59"/>
      <c r="M55" s="72"/>
      <c r="N55" s="59"/>
      <c r="O55" s="59"/>
      <c r="Q55" s="168"/>
    </row>
    <row r="56" spans="1:17" ht="25.5">
      <c r="A56" s="85">
        <v>23</v>
      </c>
      <c r="B56" s="89" t="s">
        <v>179</v>
      </c>
      <c r="C56" s="85" t="s">
        <v>35</v>
      </c>
      <c r="D56" s="88">
        <v>9</v>
      </c>
      <c r="E56" s="104"/>
      <c r="F56" s="102"/>
      <c r="G56" s="105"/>
      <c r="H56" s="71"/>
      <c r="I56" s="72"/>
      <c r="J56" s="71"/>
      <c r="K56" s="72"/>
      <c r="L56" s="71"/>
      <c r="M56" s="72"/>
      <c r="N56" s="71"/>
      <c r="O56" s="71"/>
      <c r="Q56" s="168"/>
    </row>
    <row r="57" spans="1:17" ht="25.5">
      <c r="A57" s="85">
        <v>24</v>
      </c>
      <c r="B57" s="89" t="s">
        <v>180</v>
      </c>
      <c r="C57" s="85" t="s">
        <v>35</v>
      </c>
      <c r="D57" s="88">
        <v>18</v>
      </c>
      <c r="E57" s="104"/>
      <c r="F57" s="81"/>
      <c r="G57" s="105"/>
      <c r="H57" s="71"/>
      <c r="I57" s="72"/>
      <c r="J57" s="71"/>
      <c r="K57" s="99"/>
      <c r="L57" s="59"/>
      <c r="M57" s="99"/>
      <c r="N57" s="59"/>
      <c r="O57" s="59"/>
      <c r="Q57" s="111"/>
    </row>
    <row r="58" spans="1:15" s="82" customFormat="1" ht="89.25">
      <c r="A58" s="85">
        <v>25</v>
      </c>
      <c r="B58" s="169" t="s">
        <v>271</v>
      </c>
      <c r="C58" s="170" t="s">
        <v>35</v>
      </c>
      <c r="D58" s="150">
        <v>2</v>
      </c>
      <c r="E58" s="98"/>
      <c r="F58" s="59"/>
      <c r="G58" s="99"/>
      <c r="H58" s="59"/>
      <c r="I58" s="99"/>
      <c r="J58" s="59"/>
      <c r="K58" s="99"/>
      <c r="L58" s="59"/>
      <c r="M58" s="99"/>
      <c r="N58" s="59"/>
      <c r="O58" s="59"/>
    </row>
    <row r="59" spans="1:15" s="82" customFormat="1" ht="102">
      <c r="A59" s="85">
        <v>26</v>
      </c>
      <c r="B59" s="169" t="s">
        <v>273</v>
      </c>
      <c r="C59" s="170" t="s">
        <v>35</v>
      </c>
      <c r="D59" s="150">
        <v>5</v>
      </c>
      <c r="E59" s="98"/>
      <c r="F59" s="59"/>
      <c r="G59" s="99"/>
      <c r="H59" s="59"/>
      <c r="I59" s="99"/>
      <c r="J59" s="59"/>
      <c r="K59" s="99"/>
      <c r="L59" s="59"/>
      <c r="M59" s="99"/>
      <c r="N59" s="59"/>
      <c r="O59" s="59"/>
    </row>
    <row r="60" spans="1:15" s="82" customFormat="1" ht="102">
      <c r="A60" s="85">
        <v>27</v>
      </c>
      <c r="B60" s="169" t="s">
        <v>272</v>
      </c>
      <c r="C60" s="170" t="s">
        <v>35</v>
      </c>
      <c r="D60" s="150">
        <v>2</v>
      </c>
      <c r="E60" s="98"/>
      <c r="F60" s="59"/>
      <c r="G60" s="99"/>
      <c r="H60" s="59"/>
      <c r="I60" s="99"/>
      <c r="J60" s="59"/>
      <c r="K60" s="99"/>
      <c r="L60" s="59"/>
      <c r="M60" s="99"/>
      <c r="N60" s="59"/>
      <c r="O60" s="59"/>
    </row>
    <row r="61" spans="1:15" s="82" customFormat="1" ht="89.25">
      <c r="A61" s="85">
        <v>28</v>
      </c>
      <c r="B61" s="151" t="s">
        <v>274</v>
      </c>
      <c r="C61" s="152" t="s">
        <v>35</v>
      </c>
      <c r="D61" s="150">
        <v>1</v>
      </c>
      <c r="E61" s="98"/>
      <c r="F61" s="102"/>
      <c r="G61" s="99"/>
      <c r="H61" s="71"/>
      <c r="I61" s="99"/>
      <c r="J61" s="59"/>
      <c r="K61" s="99"/>
      <c r="L61" s="59"/>
      <c r="M61" s="99"/>
      <c r="N61" s="59"/>
      <c r="O61" s="59"/>
    </row>
    <row r="62" spans="1:15" s="82" customFormat="1" ht="89.25">
      <c r="A62" s="85">
        <v>29</v>
      </c>
      <c r="B62" s="151" t="s">
        <v>276</v>
      </c>
      <c r="C62" s="152" t="s">
        <v>35</v>
      </c>
      <c r="D62" s="150">
        <v>1</v>
      </c>
      <c r="E62" s="98"/>
      <c r="F62" s="102"/>
      <c r="G62" s="99"/>
      <c r="H62" s="71"/>
      <c r="I62" s="99"/>
      <c r="J62" s="59"/>
      <c r="K62" s="99"/>
      <c r="L62" s="59"/>
      <c r="M62" s="99"/>
      <c r="N62" s="59"/>
      <c r="O62" s="59"/>
    </row>
    <row r="63" spans="1:15" s="82" customFormat="1" ht="89.25">
      <c r="A63" s="85">
        <v>30</v>
      </c>
      <c r="B63" s="151" t="s">
        <v>275</v>
      </c>
      <c r="C63" s="152" t="s">
        <v>35</v>
      </c>
      <c r="D63" s="150">
        <v>7</v>
      </c>
      <c r="E63" s="98"/>
      <c r="F63" s="102"/>
      <c r="G63" s="99"/>
      <c r="H63" s="71"/>
      <c r="I63" s="99"/>
      <c r="J63" s="59"/>
      <c r="K63" s="99"/>
      <c r="L63" s="59"/>
      <c r="M63" s="99"/>
      <c r="N63" s="59"/>
      <c r="O63" s="59"/>
    </row>
    <row r="64" spans="1:17" ht="12.75">
      <c r="A64" s="85">
        <v>31</v>
      </c>
      <c r="B64" s="178" t="s">
        <v>114</v>
      </c>
      <c r="C64" s="85" t="s">
        <v>40</v>
      </c>
      <c r="D64" s="179">
        <v>296.79999999999995</v>
      </c>
      <c r="E64" s="104"/>
      <c r="F64" s="102"/>
      <c r="G64" s="105"/>
      <c r="H64" s="71"/>
      <c r="I64" s="72"/>
      <c r="J64" s="59"/>
      <c r="K64" s="99"/>
      <c r="L64" s="59"/>
      <c r="M64" s="99"/>
      <c r="N64" s="59"/>
      <c r="O64" s="59"/>
      <c r="Q64" s="168"/>
    </row>
    <row r="65" spans="1:17" ht="25.5">
      <c r="A65" s="95"/>
      <c r="B65" s="97" t="s">
        <v>119</v>
      </c>
      <c r="C65" s="95"/>
      <c r="D65" s="95"/>
      <c r="E65" s="32"/>
      <c r="F65" s="83"/>
      <c r="G65" s="33"/>
      <c r="H65" s="84"/>
      <c r="I65" s="33"/>
      <c r="J65" s="84"/>
      <c r="K65" s="99"/>
      <c r="L65" s="59"/>
      <c r="M65" s="99"/>
      <c r="N65" s="59"/>
      <c r="O65" s="59"/>
      <c r="Q65" s="111"/>
    </row>
    <row r="66" spans="1:17" ht="178.5">
      <c r="A66" s="112">
        <v>32</v>
      </c>
      <c r="B66" s="87" t="s">
        <v>72</v>
      </c>
      <c r="C66" s="85" t="s">
        <v>44</v>
      </c>
      <c r="D66" s="90">
        <v>921.5639999999999</v>
      </c>
      <c r="E66" s="98"/>
      <c r="F66" s="81"/>
      <c r="G66" s="99"/>
      <c r="H66" s="59"/>
      <c r="I66" s="99"/>
      <c r="J66" s="59"/>
      <c r="K66" s="99"/>
      <c r="L66" s="59"/>
      <c r="M66" s="99"/>
      <c r="N66" s="59"/>
      <c r="O66" s="59"/>
      <c r="Q66" s="111"/>
    </row>
    <row r="67" spans="1:17" ht="38.25">
      <c r="A67" s="112">
        <v>33</v>
      </c>
      <c r="B67" s="87" t="s">
        <v>243</v>
      </c>
      <c r="C67" s="85" t="s">
        <v>44</v>
      </c>
      <c r="D67" s="90">
        <v>76.79699999999998</v>
      </c>
      <c r="E67" s="100"/>
      <c r="F67" s="81"/>
      <c r="G67" s="101"/>
      <c r="H67" s="59"/>
      <c r="I67" s="99"/>
      <c r="J67" s="59"/>
      <c r="K67" s="99"/>
      <c r="L67" s="59"/>
      <c r="M67" s="99"/>
      <c r="N67" s="59"/>
      <c r="O67" s="59"/>
      <c r="Q67" s="111"/>
    </row>
    <row r="68" spans="1:17" ht="38.25">
      <c r="A68" s="112">
        <v>34</v>
      </c>
      <c r="B68" s="87" t="s">
        <v>66</v>
      </c>
      <c r="C68" s="85" t="s">
        <v>44</v>
      </c>
      <c r="D68" s="90">
        <v>102.39599999999999</v>
      </c>
      <c r="E68" s="100"/>
      <c r="F68" s="81"/>
      <c r="G68" s="101"/>
      <c r="H68" s="59"/>
      <c r="I68" s="99"/>
      <c r="J68" s="59"/>
      <c r="K68" s="99"/>
      <c r="L68" s="59"/>
      <c r="M68" s="99"/>
      <c r="N68" s="59"/>
      <c r="O68" s="59"/>
      <c r="Q68" s="111"/>
    </row>
    <row r="69" spans="1:17" ht="51">
      <c r="A69" s="112">
        <v>35</v>
      </c>
      <c r="B69" s="87" t="s">
        <v>154</v>
      </c>
      <c r="C69" s="85" t="s">
        <v>45</v>
      </c>
      <c r="D69" s="90">
        <v>385.7</v>
      </c>
      <c r="E69" s="70"/>
      <c r="F69" s="81"/>
      <c r="G69" s="72"/>
      <c r="H69" s="71"/>
      <c r="I69" s="72"/>
      <c r="J69" s="71"/>
      <c r="K69" s="99"/>
      <c r="L69" s="59"/>
      <c r="M69" s="99"/>
      <c r="N69" s="59"/>
      <c r="O69" s="59"/>
      <c r="Q69" s="111"/>
    </row>
    <row r="70" spans="1:15" s="82" customFormat="1" ht="14.25">
      <c r="A70" s="140" t="s">
        <v>369</v>
      </c>
      <c r="B70" s="156" t="s">
        <v>67</v>
      </c>
      <c r="C70" s="109" t="s">
        <v>48</v>
      </c>
      <c r="D70" s="157">
        <f>D69</f>
        <v>385.7</v>
      </c>
      <c r="E70" s="70"/>
      <c r="F70" s="71"/>
      <c r="G70" s="99"/>
      <c r="H70" s="71"/>
      <c r="I70" s="72"/>
      <c r="J70" s="59"/>
      <c r="K70" s="99"/>
      <c r="L70" s="59"/>
      <c r="M70" s="99"/>
      <c r="N70" s="59"/>
      <c r="O70" s="59"/>
    </row>
    <row r="71" spans="1:15" s="73" customFormat="1" ht="25.5">
      <c r="A71" s="140" t="s">
        <v>370</v>
      </c>
      <c r="B71" s="87" t="s">
        <v>56</v>
      </c>
      <c r="C71" s="112" t="s">
        <v>44</v>
      </c>
      <c r="D71" s="90">
        <f>D69*0.4</f>
        <v>154.28</v>
      </c>
      <c r="E71" s="98"/>
      <c r="F71" s="71"/>
      <c r="G71" s="99"/>
      <c r="H71" s="59"/>
      <c r="I71" s="99"/>
      <c r="J71" s="59"/>
      <c r="K71" s="99"/>
      <c r="L71" s="59"/>
      <c r="M71" s="149"/>
      <c r="N71" s="59"/>
      <c r="O71" s="59"/>
    </row>
    <row r="72" spans="1:15" s="82" customFormat="1" ht="25.5">
      <c r="A72" s="140" t="s">
        <v>371</v>
      </c>
      <c r="B72" s="151" t="s">
        <v>58</v>
      </c>
      <c r="C72" s="152" t="s">
        <v>57</v>
      </c>
      <c r="D72" s="150">
        <f>D69*0.3</f>
        <v>115.71</v>
      </c>
      <c r="E72" s="98"/>
      <c r="F72" s="59"/>
      <c r="G72" s="99"/>
      <c r="H72" s="59"/>
      <c r="I72" s="99"/>
      <c r="J72" s="59"/>
      <c r="K72" s="99"/>
      <c r="L72" s="59"/>
      <c r="M72" s="99"/>
      <c r="N72" s="59"/>
      <c r="O72" s="59"/>
    </row>
    <row r="73" spans="1:15" s="73" customFormat="1" ht="25.5">
      <c r="A73" s="140" t="s">
        <v>372</v>
      </c>
      <c r="B73" s="87" t="s">
        <v>59</v>
      </c>
      <c r="C73" s="112" t="s">
        <v>45</v>
      </c>
      <c r="D73" s="90">
        <f>D69</f>
        <v>385.7</v>
      </c>
      <c r="E73" s="153"/>
      <c r="F73" s="59"/>
      <c r="G73" s="99"/>
      <c r="H73" s="59"/>
      <c r="I73" s="99"/>
      <c r="J73" s="59"/>
      <c r="K73" s="99"/>
      <c r="L73" s="59"/>
      <c r="M73" s="99"/>
      <c r="N73" s="59"/>
      <c r="O73" s="59"/>
    </row>
    <row r="74" spans="1:17" s="73" customFormat="1" ht="25.5">
      <c r="A74" s="140" t="s">
        <v>373</v>
      </c>
      <c r="B74" s="87" t="s">
        <v>60</v>
      </c>
      <c r="C74" s="112" t="s">
        <v>45</v>
      </c>
      <c r="D74" s="90">
        <f>D69</f>
        <v>385.7</v>
      </c>
      <c r="E74" s="153"/>
      <c r="F74" s="59"/>
      <c r="G74" s="99"/>
      <c r="H74" s="59"/>
      <c r="I74" s="99"/>
      <c r="J74" s="59"/>
      <c r="K74" s="99"/>
      <c r="L74" s="59"/>
      <c r="M74" s="99"/>
      <c r="N74" s="59"/>
      <c r="O74" s="59"/>
      <c r="Q74" s="111"/>
    </row>
    <row r="75" spans="1:17" s="73" customFormat="1" ht="51">
      <c r="A75" s="112">
        <v>36</v>
      </c>
      <c r="B75" s="87" t="s">
        <v>109</v>
      </c>
      <c r="C75" s="109" t="s">
        <v>48</v>
      </c>
      <c r="D75" s="110">
        <v>2.9</v>
      </c>
      <c r="E75" s="98"/>
      <c r="F75" s="81"/>
      <c r="G75" s="99"/>
      <c r="H75" s="71"/>
      <c r="I75" s="99"/>
      <c r="J75" s="71"/>
      <c r="K75" s="99"/>
      <c r="L75" s="59"/>
      <c r="M75" s="99"/>
      <c r="N75" s="59"/>
      <c r="O75" s="59"/>
      <c r="Q75" s="111"/>
    </row>
    <row r="76" spans="1:15" s="73" customFormat="1" ht="14.25">
      <c r="A76" s="79" t="s">
        <v>374</v>
      </c>
      <c r="B76" s="156" t="s">
        <v>210</v>
      </c>
      <c r="C76" s="109" t="s">
        <v>48</v>
      </c>
      <c r="D76" s="110">
        <f>D75</f>
        <v>2.9</v>
      </c>
      <c r="E76" s="70"/>
      <c r="F76" s="71"/>
      <c r="G76" s="72"/>
      <c r="H76" s="71"/>
      <c r="I76" s="72"/>
      <c r="J76" s="71"/>
      <c r="K76" s="72"/>
      <c r="L76" s="71"/>
      <c r="M76" s="99"/>
      <c r="N76" s="71"/>
      <c r="O76" s="71"/>
    </row>
    <row r="77" spans="1:15" s="73" customFormat="1" ht="25.5">
      <c r="A77" s="79" t="s">
        <v>375</v>
      </c>
      <c r="B77" s="87" t="s">
        <v>62</v>
      </c>
      <c r="C77" s="112" t="s">
        <v>44</v>
      </c>
      <c r="D77" s="90">
        <f>D75*0.3</f>
        <v>0.87</v>
      </c>
      <c r="E77" s="98"/>
      <c r="F77" s="59"/>
      <c r="G77" s="99"/>
      <c r="H77" s="59"/>
      <c r="I77" s="99"/>
      <c r="J77" s="59"/>
      <c r="K77" s="99"/>
      <c r="L77" s="59"/>
      <c r="M77" s="149"/>
      <c r="N77" s="59"/>
      <c r="O77" s="59"/>
    </row>
    <row r="78" spans="1:15" s="82" customFormat="1" ht="25.5">
      <c r="A78" s="79" t="s">
        <v>376</v>
      </c>
      <c r="B78" s="151" t="s">
        <v>63</v>
      </c>
      <c r="C78" s="152" t="s">
        <v>57</v>
      </c>
      <c r="D78" s="150">
        <f>D75*0.2</f>
        <v>0.58</v>
      </c>
      <c r="E78" s="98"/>
      <c r="F78" s="59"/>
      <c r="G78" s="99"/>
      <c r="H78" s="59"/>
      <c r="I78" s="99"/>
      <c r="J78" s="59"/>
      <c r="K78" s="99"/>
      <c r="L78" s="59"/>
      <c r="M78" s="99"/>
      <c r="N78" s="59"/>
      <c r="O78" s="59"/>
    </row>
    <row r="79" spans="1:15" s="82" customFormat="1" ht="25.5">
      <c r="A79" s="79" t="s">
        <v>377</v>
      </c>
      <c r="B79" s="151" t="s">
        <v>73</v>
      </c>
      <c r="C79" s="152" t="s">
        <v>57</v>
      </c>
      <c r="D79" s="180">
        <f>D75*0.1</f>
        <v>0.29</v>
      </c>
      <c r="E79" s="98"/>
      <c r="F79" s="59"/>
      <c r="G79" s="99"/>
      <c r="H79" s="59"/>
      <c r="I79" s="99"/>
      <c r="J79" s="59"/>
      <c r="K79" s="99"/>
      <c r="L79" s="59"/>
      <c r="M79" s="99"/>
      <c r="N79" s="59"/>
      <c r="O79" s="59"/>
    </row>
    <row r="80" spans="1:17" ht="38.25">
      <c r="A80" s="112">
        <v>37</v>
      </c>
      <c r="B80" s="87" t="s">
        <v>122</v>
      </c>
      <c r="C80" s="85" t="s">
        <v>45</v>
      </c>
      <c r="D80" s="90">
        <v>14.5</v>
      </c>
      <c r="E80" s="70"/>
      <c r="F80" s="81"/>
      <c r="G80" s="72"/>
      <c r="H80" s="71"/>
      <c r="I80" s="72"/>
      <c r="J80" s="71"/>
      <c r="K80" s="99"/>
      <c r="L80" s="59"/>
      <c r="M80" s="99"/>
      <c r="N80" s="59"/>
      <c r="O80" s="59"/>
      <c r="Q80" s="111"/>
    </row>
    <row r="81" spans="1:15" s="73" customFormat="1" ht="14.25">
      <c r="A81" s="161" t="s">
        <v>378</v>
      </c>
      <c r="B81" s="158" t="s">
        <v>68</v>
      </c>
      <c r="C81" s="159" t="s">
        <v>45</v>
      </c>
      <c r="D81" s="160">
        <f>D80</f>
        <v>14.5</v>
      </c>
      <c r="E81" s="98"/>
      <c r="F81" s="71"/>
      <c r="G81" s="99"/>
      <c r="H81" s="59"/>
      <c r="I81" s="99"/>
      <c r="J81" s="59"/>
      <c r="K81" s="99"/>
      <c r="L81" s="59"/>
      <c r="M81" s="99"/>
      <c r="N81" s="59"/>
      <c r="O81" s="59"/>
    </row>
    <row r="82" spans="1:15" s="82" customFormat="1" ht="14.25">
      <c r="A82" s="161" t="s">
        <v>379</v>
      </c>
      <c r="B82" s="162" t="s">
        <v>61</v>
      </c>
      <c r="C82" s="85" t="s">
        <v>45</v>
      </c>
      <c r="D82" s="154">
        <f>D80</f>
        <v>14.5</v>
      </c>
      <c r="E82" s="70"/>
      <c r="F82" s="81"/>
      <c r="G82" s="72"/>
      <c r="H82" s="71"/>
      <c r="I82" s="72"/>
      <c r="J82" s="71"/>
      <c r="K82" s="72"/>
      <c r="L82" s="71"/>
      <c r="M82" s="72"/>
      <c r="N82" s="71"/>
      <c r="O82" s="71"/>
    </row>
    <row r="83" spans="1:15" s="82" customFormat="1" ht="14.25">
      <c r="A83" s="161" t="s">
        <v>380</v>
      </c>
      <c r="B83" s="87" t="s">
        <v>64</v>
      </c>
      <c r="C83" s="85" t="s">
        <v>44</v>
      </c>
      <c r="D83" s="154">
        <f>D82*0.15</f>
        <v>2.175</v>
      </c>
      <c r="E83" s="70"/>
      <c r="F83" s="81"/>
      <c r="G83" s="72"/>
      <c r="H83" s="71"/>
      <c r="I83" s="72"/>
      <c r="J83" s="71"/>
      <c r="K83" s="72"/>
      <c r="L83" s="71"/>
      <c r="M83" s="72"/>
      <c r="N83" s="71"/>
      <c r="O83" s="71"/>
    </row>
    <row r="84" spans="1:17" ht="51">
      <c r="A84" s="112">
        <v>38</v>
      </c>
      <c r="B84" s="87" t="s">
        <v>121</v>
      </c>
      <c r="C84" s="85" t="s">
        <v>45</v>
      </c>
      <c r="D84" s="90">
        <v>3.8</v>
      </c>
      <c r="E84" s="70"/>
      <c r="F84" s="81"/>
      <c r="G84" s="72"/>
      <c r="H84" s="71"/>
      <c r="I84" s="72"/>
      <c r="J84" s="71"/>
      <c r="K84" s="99"/>
      <c r="L84" s="59"/>
      <c r="M84" s="99"/>
      <c r="N84" s="59"/>
      <c r="O84" s="59"/>
      <c r="Q84" s="111"/>
    </row>
    <row r="85" spans="1:15" s="82" customFormat="1" ht="14.25">
      <c r="A85" s="140" t="s">
        <v>381</v>
      </c>
      <c r="B85" s="156" t="s">
        <v>67</v>
      </c>
      <c r="C85" s="109" t="s">
        <v>48</v>
      </c>
      <c r="D85" s="157">
        <f>D84</f>
        <v>3.8</v>
      </c>
      <c r="E85" s="70"/>
      <c r="F85" s="71"/>
      <c r="G85" s="99"/>
      <c r="H85" s="71"/>
      <c r="I85" s="72"/>
      <c r="J85" s="59"/>
      <c r="K85" s="99"/>
      <c r="L85" s="59"/>
      <c r="M85" s="99"/>
      <c r="N85" s="59"/>
      <c r="O85" s="59"/>
    </row>
    <row r="86" spans="1:15" s="73" customFormat="1" ht="25.5">
      <c r="A86" s="140" t="s">
        <v>382</v>
      </c>
      <c r="B86" s="87" t="s">
        <v>56</v>
      </c>
      <c r="C86" s="112" t="s">
        <v>44</v>
      </c>
      <c r="D86" s="90">
        <f>D84*0.4</f>
        <v>1.52</v>
      </c>
      <c r="E86" s="98"/>
      <c r="F86" s="71"/>
      <c r="G86" s="99"/>
      <c r="H86" s="59"/>
      <c r="I86" s="99"/>
      <c r="J86" s="59"/>
      <c r="K86" s="99"/>
      <c r="L86" s="59"/>
      <c r="M86" s="149"/>
      <c r="N86" s="59"/>
      <c r="O86" s="59"/>
    </row>
    <row r="87" spans="1:15" s="82" customFormat="1" ht="25.5">
      <c r="A87" s="140" t="s">
        <v>383</v>
      </c>
      <c r="B87" s="151" t="s">
        <v>58</v>
      </c>
      <c r="C87" s="152" t="s">
        <v>57</v>
      </c>
      <c r="D87" s="150">
        <f>D84*0.3</f>
        <v>1.14</v>
      </c>
      <c r="E87" s="98"/>
      <c r="F87" s="59"/>
      <c r="G87" s="99"/>
      <c r="H87" s="59"/>
      <c r="I87" s="99"/>
      <c r="J87" s="59"/>
      <c r="K87" s="99"/>
      <c r="L87" s="59"/>
      <c r="M87" s="99"/>
      <c r="N87" s="59"/>
      <c r="O87" s="59"/>
    </row>
    <row r="88" spans="1:15" s="73" customFormat="1" ht="25.5">
      <c r="A88" s="140" t="s">
        <v>384</v>
      </c>
      <c r="B88" s="87" t="s">
        <v>59</v>
      </c>
      <c r="C88" s="112" t="s">
        <v>45</v>
      </c>
      <c r="D88" s="90">
        <f>D84</f>
        <v>3.8</v>
      </c>
      <c r="E88" s="153"/>
      <c r="F88" s="59"/>
      <c r="G88" s="99"/>
      <c r="H88" s="59"/>
      <c r="I88" s="99"/>
      <c r="J88" s="59"/>
      <c r="K88" s="99"/>
      <c r="L88" s="59"/>
      <c r="M88" s="99"/>
      <c r="N88" s="59"/>
      <c r="O88" s="59"/>
    </row>
    <row r="89" spans="1:17" s="73" customFormat="1" ht="25.5">
      <c r="A89" s="140" t="s">
        <v>385</v>
      </c>
      <c r="B89" s="87" t="s">
        <v>60</v>
      </c>
      <c r="C89" s="112" t="s">
        <v>45</v>
      </c>
      <c r="D89" s="90">
        <f>D84</f>
        <v>3.8</v>
      </c>
      <c r="E89" s="153"/>
      <c r="F89" s="59"/>
      <c r="G89" s="99"/>
      <c r="H89" s="59"/>
      <c r="I89" s="99"/>
      <c r="J89" s="59"/>
      <c r="K89" s="99"/>
      <c r="L89" s="59"/>
      <c r="M89" s="99"/>
      <c r="N89" s="59"/>
      <c r="O89" s="59"/>
      <c r="Q89" s="111"/>
    </row>
    <row r="90" spans="1:17" s="73" customFormat="1" ht="51">
      <c r="A90" s="112">
        <v>39</v>
      </c>
      <c r="B90" s="87" t="s">
        <v>155</v>
      </c>
      <c r="C90" s="109" t="s">
        <v>48</v>
      </c>
      <c r="D90" s="110">
        <v>3.8</v>
      </c>
      <c r="E90" s="98"/>
      <c r="F90" s="81"/>
      <c r="G90" s="99"/>
      <c r="H90" s="71"/>
      <c r="I90" s="99"/>
      <c r="J90" s="71"/>
      <c r="K90" s="99"/>
      <c r="L90" s="59"/>
      <c r="M90" s="99"/>
      <c r="N90" s="59"/>
      <c r="O90" s="59"/>
      <c r="Q90" s="111"/>
    </row>
    <row r="91" spans="1:15" s="73" customFormat="1" ht="14.25">
      <c r="A91" s="79" t="s">
        <v>386</v>
      </c>
      <c r="B91" s="156" t="s">
        <v>210</v>
      </c>
      <c r="C91" s="109" t="s">
        <v>48</v>
      </c>
      <c r="D91" s="110">
        <f>D90</f>
        <v>3.8</v>
      </c>
      <c r="E91" s="70"/>
      <c r="F91" s="71"/>
      <c r="G91" s="72"/>
      <c r="H91" s="71"/>
      <c r="I91" s="72"/>
      <c r="J91" s="71"/>
      <c r="K91" s="72"/>
      <c r="L91" s="71"/>
      <c r="M91" s="99"/>
      <c r="N91" s="71"/>
      <c r="O91" s="71"/>
    </row>
    <row r="92" spans="1:15" s="73" customFormat="1" ht="25.5">
      <c r="A92" s="79" t="s">
        <v>387</v>
      </c>
      <c r="B92" s="87" t="s">
        <v>62</v>
      </c>
      <c r="C92" s="112" t="s">
        <v>44</v>
      </c>
      <c r="D92" s="90">
        <f>D90*0.3</f>
        <v>1.14</v>
      </c>
      <c r="E92" s="98"/>
      <c r="F92" s="59"/>
      <c r="G92" s="99"/>
      <c r="H92" s="59"/>
      <c r="I92" s="99"/>
      <c r="J92" s="59"/>
      <c r="K92" s="99"/>
      <c r="L92" s="59"/>
      <c r="M92" s="149"/>
      <c r="N92" s="59"/>
      <c r="O92" s="59"/>
    </row>
    <row r="93" spans="1:15" s="82" customFormat="1" ht="25.5">
      <c r="A93" s="79" t="s">
        <v>388</v>
      </c>
      <c r="B93" s="151" t="s">
        <v>63</v>
      </c>
      <c r="C93" s="152" t="s">
        <v>57</v>
      </c>
      <c r="D93" s="150">
        <f>D90*0.2</f>
        <v>0.76</v>
      </c>
      <c r="E93" s="98"/>
      <c r="F93" s="59"/>
      <c r="G93" s="99"/>
      <c r="H93" s="59"/>
      <c r="I93" s="99"/>
      <c r="J93" s="59"/>
      <c r="K93" s="99"/>
      <c r="L93" s="59"/>
      <c r="M93" s="99"/>
      <c r="N93" s="59"/>
      <c r="O93" s="59"/>
    </row>
    <row r="94" spans="1:15" s="82" customFormat="1" ht="25.5">
      <c r="A94" s="79" t="s">
        <v>389</v>
      </c>
      <c r="B94" s="151" t="s">
        <v>73</v>
      </c>
      <c r="C94" s="152" t="s">
        <v>57</v>
      </c>
      <c r="D94" s="180">
        <f>D90*0.1</f>
        <v>0.38</v>
      </c>
      <c r="E94" s="98"/>
      <c r="F94" s="59"/>
      <c r="G94" s="99"/>
      <c r="H94" s="59"/>
      <c r="I94" s="99"/>
      <c r="J94" s="59"/>
      <c r="K94" s="99"/>
      <c r="L94" s="59"/>
      <c r="M94" s="99"/>
      <c r="N94" s="59"/>
      <c r="O94" s="59"/>
    </row>
    <row r="95" spans="1:17" ht="38.25">
      <c r="A95" s="112">
        <v>40</v>
      </c>
      <c r="B95" s="87" t="s">
        <v>127</v>
      </c>
      <c r="C95" s="85" t="s">
        <v>45</v>
      </c>
      <c r="D95" s="90">
        <v>11.4</v>
      </c>
      <c r="E95" s="70"/>
      <c r="F95" s="81"/>
      <c r="G95" s="72"/>
      <c r="H95" s="71"/>
      <c r="I95" s="72"/>
      <c r="J95" s="71"/>
      <c r="K95" s="99"/>
      <c r="L95" s="59"/>
      <c r="M95" s="99"/>
      <c r="N95" s="59"/>
      <c r="O95" s="59"/>
      <c r="Q95" s="111"/>
    </row>
    <row r="96" spans="1:15" s="73" customFormat="1" ht="14.25">
      <c r="A96" s="161" t="s">
        <v>390</v>
      </c>
      <c r="B96" s="158" t="s">
        <v>68</v>
      </c>
      <c r="C96" s="159" t="s">
        <v>45</v>
      </c>
      <c r="D96" s="160">
        <f>D95</f>
        <v>11.4</v>
      </c>
      <c r="E96" s="98"/>
      <c r="F96" s="71"/>
      <c r="G96" s="99"/>
      <c r="H96" s="59"/>
      <c r="I96" s="99"/>
      <c r="J96" s="59"/>
      <c r="K96" s="99"/>
      <c r="L96" s="59"/>
      <c r="M96" s="99"/>
      <c r="N96" s="59"/>
      <c r="O96" s="59"/>
    </row>
    <row r="97" spans="1:15" s="82" customFormat="1" ht="14.25">
      <c r="A97" s="161" t="s">
        <v>391</v>
      </c>
      <c r="B97" s="162" t="s">
        <v>61</v>
      </c>
      <c r="C97" s="85" t="s">
        <v>45</v>
      </c>
      <c r="D97" s="154">
        <f>D95</f>
        <v>11.4</v>
      </c>
      <c r="E97" s="70"/>
      <c r="F97" s="81"/>
      <c r="G97" s="72"/>
      <c r="H97" s="71"/>
      <c r="I97" s="72"/>
      <c r="J97" s="71"/>
      <c r="K97" s="72"/>
      <c r="L97" s="71"/>
      <c r="M97" s="72"/>
      <c r="N97" s="71"/>
      <c r="O97" s="71"/>
    </row>
    <row r="98" spans="1:15" s="82" customFormat="1" ht="14.25">
      <c r="A98" s="161" t="s">
        <v>392</v>
      </c>
      <c r="B98" s="87" t="s">
        <v>64</v>
      </c>
      <c r="C98" s="85" t="s">
        <v>44</v>
      </c>
      <c r="D98" s="154">
        <f>D97*0.15</f>
        <v>1.71</v>
      </c>
      <c r="E98" s="70"/>
      <c r="F98" s="81"/>
      <c r="G98" s="72"/>
      <c r="H98" s="71"/>
      <c r="I98" s="72"/>
      <c r="J98" s="71"/>
      <c r="K98" s="72"/>
      <c r="L98" s="71"/>
      <c r="M98" s="72"/>
      <c r="N98" s="71"/>
      <c r="O98" s="71"/>
    </row>
    <row r="99" spans="1:17" ht="12.75">
      <c r="A99" s="112">
        <v>41</v>
      </c>
      <c r="B99" s="87" t="s">
        <v>69</v>
      </c>
      <c r="C99" s="85" t="s">
        <v>35</v>
      </c>
      <c r="D99" s="91">
        <v>1</v>
      </c>
      <c r="E99" s="98"/>
      <c r="F99" s="81"/>
      <c r="G99" s="99"/>
      <c r="H99" s="59"/>
      <c r="I99" s="99"/>
      <c r="J99" s="59"/>
      <c r="K99" s="99"/>
      <c r="L99" s="59"/>
      <c r="M99" s="99"/>
      <c r="N99" s="59"/>
      <c r="O99" s="59"/>
      <c r="Q99" s="111"/>
    </row>
    <row r="100" spans="1:17" ht="25.5">
      <c r="A100" s="112">
        <v>42</v>
      </c>
      <c r="B100" s="87" t="s">
        <v>52</v>
      </c>
      <c r="C100" s="85" t="s">
        <v>45</v>
      </c>
      <c r="D100" s="92">
        <v>1</v>
      </c>
      <c r="E100" s="70"/>
      <c r="F100" s="81"/>
      <c r="G100" s="99"/>
      <c r="H100" s="71"/>
      <c r="I100" s="72"/>
      <c r="J100" s="59"/>
      <c r="K100" s="99"/>
      <c r="L100" s="59"/>
      <c r="M100" s="99"/>
      <c r="N100" s="59"/>
      <c r="O100" s="59"/>
      <c r="Q100" s="111"/>
    </row>
    <row r="101" spans="1:17" ht="25.5">
      <c r="A101" s="112">
        <v>43</v>
      </c>
      <c r="B101" s="87" t="s">
        <v>43</v>
      </c>
      <c r="C101" s="85" t="s">
        <v>40</v>
      </c>
      <c r="D101" s="92">
        <v>296.79999999999995</v>
      </c>
      <c r="E101" s="103"/>
      <c r="F101" s="81"/>
      <c r="G101" s="99"/>
      <c r="H101" s="71"/>
      <c r="I101" s="99"/>
      <c r="J101" s="59"/>
      <c r="K101" s="99"/>
      <c r="L101" s="59"/>
      <c r="M101" s="99"/>
      <c r="N101" s="59"/>
      <c r="O101" s="59"/>
      <c r="Q101" s="111"/>
    </row>
    <row r="102" spans="1:17" ht="12.75">
      <c r="A102" s="143"/>
      <c r="B102" s="144" t="s">
        <v>55</v>
      </c>
      <c r="C102" s="85"/>
      <c r="D102" s="85"/>
      <c r="E102" s="85"/>
      <c r="F102" s="85"/>
      <c r="G102" s="85"/>
      <c r="H102" s="85"/>
      <c r="I102" s="85"/>
      <c r="J102" s="85"/>
      <c r="K102" s="85"/>
      <c r="L102" s="85"/>
      <c r="M102" s="85"/>
      <c r="N102" s="85"/>
      <c r="O102" s="85"/>
      <c r="Q102" s="111"/>
    </row>
    <row r="103" spans="1:15" s="73" customFormat="1" ht="89.25">
      <c r="A103" s="145">
        <v>44</v>
      </c>
      <c r="B103" s="146" t="s">
        <v>71</v>
      </c>
      <c r="C103" s="147" t="s">
        <v>35</v>
      </c>
      <c r="D103" s="148">
        <v>1</v>
      </c>
      <c r="E103" s="98"/>
      <c r="F103" s="59"/>
      <c r="G103" s="99"/>
      <c r="H103" s="71"/>
      <c r="I103" s="99"/>
      <c r="J103" s="59"/>
      <c r="K103" s="99"/>
      <c r="L103" s="59"/>
      <c r="M103" s="99"/>
      <c r="N103" s="59"/>
      <c r="O103" s="59"/>
    </row>
    <row r="104" spans="1:15" s="35" customFormat="1" ht="12.75">
      <c r="A104" s="36"/>
      <c r="B104" s="23" t="s">
        <v>0</v>
      </c>
      <c r="C104" s="37"/>
      <c r="D104" s="36"/>
      <c r="E104" s="38"/>
      <c r="F104" s="39"/>
      <c r="G104" s="41"/>
      <c r="H104" s="40"/>
      <c r="I104" s="41"/>
      <c r="J104" s="40"/>
      <c r="K104" s="41"/>
      <c r="L104" s="40"/>
      <c r="M104" s="41"/>
      <c r="N104" s="40"/>
      <c r="O104" s="60"/>
    </row>
    <row r="105" spans="10:15" ht="12.75">
      <c r="J105" s="15" t="s">
        <v>433</v>
      </c>
      <c r="K105" s="14"/>
      <c r="L105" s="14"/>
      <c r="M105" s="14"/>
      <c r="N105" s="14"/>
      <c r="O105" s="42"/>
    </row>
    <row r="106" spans="10:15" ht="12.75">
      <c r="J106" s="15" t="s">
        <v>28</v>
      </c>
      <c r="K106" s="43"/>
      <c r="L106" s="43"/>
      <c r="M106" s="43"/>
      <c r="N106" s="43"/>
      <c r="O106" s="44"/>
    </row>
    <row r="107" spans="1:14" ht="12.75">
      <c r="A107" s="187" t="s">
        <v>434</v>
      </c>
      <c r="G107" s="6"/>
      <c r="H107" s="6"/>
      <c r="I107" s="6"/>
      <c r="J107" s="6"/>
      <c r="K107" s="6"/>
      <c r="L107" s="6"/>
      <c r="M107" s="6"/>
      <c r="N107" s="6"/>
    </row>
    <row r="108" spans="1:14" ht="12.75">
      <c r="A108" s="187" t="s">
        <v>435</v>
      </c>
      <c r="G108" s="6"/>
      <c r="H108" s="6"/>
      <c r="I108" s="6"/>
      <c r="J108" s="6"/>
      <c r="K108" s="6"/>
      <c r="L108" s="6"/>
      <c r="M108" s="6"/>
      <c r="N108" s="6"/>
    </row>
    <row r="109" spans="1:14" ht="12.75">
      <c r="A109" s="187" t="s">
        <v>436</v>
      </c>
      <c r="G109" s="6"/>
      <c r="H109" s="6"/>
      <c r="I109" s="6"/>
      <c r="J109" s="6"/>
      <c r="K109" s="6"/>
      <c r="L109" s="6"/>
      <c r="M109" s="6"/>
      <c r="N109" s="6"/>
    </row>
    <row r="110" spans="1:14" ht="12.75" customHeight="1">
      <c r="A110" s="188" t="s">
        <v>437</v>
      </c>
      <c r="E110" s="46"/>
      <c r="G110" s="6"/>
      <c r="H110" s="6"/>
      <c r="I110" s="6"/>
      <c r="J110" s="6"/>
      <c r="K110" s="6"/>
      <c r="L110" s="6"/>
      <c r="M110" s="6"/>
      <c r="N110" s="6"/>
    </row>
    <row r="111" spans="1:14" ht="15" customHeight="1">
      <c r="A111" s="189" t="s">
        <v>438</v>
      </c>
      <c r="G111" s="6"/>
      <c r="H111" s="6"/>
      <c r="I111" s="6"/>
      <c r="J111" s="6"/>
      <c r="K111" s="6"/>
      <c r="L111" s="6"/>
      <c r="M111" s="6"/>
      <c r="N111" s="6"/>
    </row>
    <row r="112" ht="12.75">
      <c r="A112"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77:C79 C92:C94 C85:C89 C70:C74 C31:C33 C35:C39 C45:C49">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1-6
&amp;"Arial,Bold"&amp;UŪDENSAPGĀDE UN KANALIZĀCIJA TĒRAUDA IELAI.</oddHeader>
    <oddFooter>&amp;C&amp;8&amp;P&amp;R&amp;8&amp;D</oddFooter>
  </headerFooter>
  <drawing r:id="rId1"/>
</worksheet>
</file>

<file path=xl/worksheets/sheet9.xml><?xml version="1.0" encoding="utf-8"?>
<worksheet xmlns="http://schemas.openxmlformats.org/spreadsheetml/2006/main" xmlns:r="http://schemas.openxmlformats.org/officeDocument/2006/relationships">
  <sheetPr>
    <tabColor theme="0"/>
  </sheetPr>
  <dimension ref="A1:Q172"/>
  <sheetViews>
    <sheetView zoomScalePageLayoutView="0" workbookViewId="0" topLeftCell="A151">
      <selection activeCell="H16" sqref="H16"/>
    </sheetView>
  </sheetViews>
  <sheetFormatPr defaultColWidth="9.140625" defaultRowHeight="12.75"/>
  <cols>
    <col min="1" max="1" width="5.7109375" style="3" customWidth="1"/>
    <col min="2" max="2" width="33.140625" style="1" customWidth="1"/>
    <col min="3" max="3" width="4.7109375" style="2" customWidth="1"/>
    <col min="4" max="4" width="7.7109375" style="3" customWidth="1"/>
    <col min="5" max="5" width="6.28125" style="3" customWidth="1"/>
    <col min="6" max="6" width="6.57421875" style="4" customWidth="1"/>
    <col min="7" max="7" width="6.421875" style="5" customWidth="1"/>
    <col min="8" max="8" width="7.57421875" style="5" customWidth="1"/>
    <col min="9" max="9" width="7.7109375" style="5" customWidth="1"/>
    <col min="10" max="10" width="7.421875" style="5" customWidth="1"/>
    <col min="11" max="12" width="8.421875" style="5" customWidth="1"/>
    <col min="13" max="13" width="9.57421875" style="5" customWidth="1"/>
    <col min="14" max="14" width="8.421875" style="5" customWidth="1"/>
    <col min="15" max="15" width="10.00390625" style="6" customWidth="1"/>
    <col min="16" max="16384" width="9.140625" style="6" customWidth="1"/>
  </cols>
  <sheetData>
    <row r="1" spans="1:15" ht="14.25">
      <c r="A1" s="48" t="s">
        <v>1</v>
      </c>
      <c r="B1" s="49"/>
      <c r="C1" s="50" t="s">
        <v>39</v>
      </c>
      <c r="D1" s="51"/>
      <c r="E1" s="51"/>
      <c r="F1" s="52"/>
      <c r="G1" s="53"/>
      <c r="H1" s="53"/>
      <c r="I1" s="53"/>
      <c r="J1" s="53"/>
      <c r="K1" s="53"/>
      <c r="L1" s="53"/>
      <c r="M1" s="53"/>
      <c r="N1" s="53"/>
      <c r="O1" s="54"/>
    </row>
    <row r="2" spans="1:15" ht="15">
      <c r="A2" s="48" t="s">
        <v>2</v>
      </c>
      <c r="B2" s="49"/>
      <c r="C2" s="55" t="s">
        <v>74</v>
      </c>
      <c r="D2" s="51"/>
      <c r="E2" s="51"/>
      <c r="F2" s="52"/>
      <c r="G2" s="53"/>
      <c r="H2" s="53"/>
      <c r="I2" s="53"/>
      <c r="J2" s="53"/>
      <c r="K2" s="53"/>
      <c r="L2" s="53"/>
      <c r="M2" s="53"/>
      <c r="N2" s="53"/>
      <c r="O2" s="54"/>
    </row>
    <row r="3" spans="1:15" ht="15">
      <c r="A3" s="48" t="s">
        <v>3</v>
      </c>
      <c r="B3" s="49"/>
      <c r="C3" s="55" t="s">
        <v>75</v>
      </c>
      <c r="D3" s="51"/>
      <c r="E3" s="51"/>
      <c r="F3" s="52"/>
      <c r="G3" s="53"/>
      <c r="H3" s="53"/>
      <c r="I3" s="53"/>
      <c r="J3" s="53"/>
      <c r="K3" s="53"/>
      <c r="L3" s="53"/>
      <c r="M3" s="53"/>
      <c r="N3" s="53"/>
      <c r="O3" s="54"/>
    </row>
    <row r="4" spans="1:15" ht="15">
      <c r="A4" s="48"/>
      <c r="B4" s="49"/>
      <c r="C4" s="55" t="s">
        <v>76</v>
      </c>
      <c r="D4" s="51"/>
      <c r="E4" s="51"/>
      <c r="F4" s="52"/>
      <c r="G4" s="53"/>
      <c r="H4" s="53"/>
      <c r="I4" s="53"/>
      <c r="J4" s="53"/>
      <c r="K4" s="53"/>
      <c r="L4" s="53"/>
      <c r="M4" s="53"/>
      <c r="N4" s="53"/>
      <c r="O4" s="54"/>
    </row>
    <row r="5" spans="1:15" ht="14.25">
      <c r="A5" s="48" t="s">
        <v>4</v>
      </c>
      <c r="B5" s="49"/>
      <c r="C5" s="56"/>
      <c r="D5" s="51"/>
      <c r="E5" s="51"/>
      <c r="F5" s="52"/>
      <c r="G5" s="53"/>
      <c r="H5" s="53"/>
      <c r="I5" s="53"/>
      <c r="J5" s="53"/>
      <c r="K5" s="53"/>
      <c r="L5" s="53"/>
      <c r="M5" s="53"/>
      <c r="N5" s="53"/>
      <c r="O5" s="54"/>
    </row>
    <row r="6" spans="1:15" ht="14.25">
      <c r="A6" s="48" t="s">
        <v>429</v>
      </c>
      <c r="B6" s="49"/>
      <c r="C6" s="57"/>
      <c r="D6" s="51"/>
      <c r="E6" s="51"/>
      <c r="F6" s="52"/>
      <c r="G6" s="53"/>
      <c r="H6" s="53"/>
      <c r="I6" s="53"/>
      <c r="J6" s="53"/>
      <c r="K6" s="53"/>
      <c r="L6" s="53"/>
      <c r="M6" s="53"/>
      <c r="N6" s="58" t="s">
        <v>34</v>
      </c>
      <c r="O6" s="114"/>
    </row>
    <row r="7" spans="1:15" ht="14.25">
      <c r="A7" s="10" t="s">
        <v>428</v>
      </c>
      <c r="B7" s="49"/>
      <c r="C7" s="57"/>
      <c r="D7" s="51"/>
      <c r="E7" s="51"/>
      <c r="F7" s="52"/>
      <c r="G7" s="53"/>
      <c r="H7" s="53"/>
      <c r="I7" s="53"/>
      <c r="J7" s="53"/>
      <c r="K7" s="53"/>
      <c r="L7" s="53"/>
      <c r="M7" s="53"/>
      <c r="N7" s="53"/>
      <c r="O7" s="54"/>
    </row>
    <row r="8" spans="1:16" ht="20.25" customHeight="1">
      <c r="A8" s="203" t="s">
        <v>5</v>
      </c>
      <c r="B8" s="218" t="s">
        <v>6</v>
      </c>
      <c r="C8" s="214" t="s">
        <v>7</v>
      </c>
      <c r="D8" s="203" t="s">
        <v>8</v>
      </c>
      <c r="E8" s="213" t="s">
        <v>9</v>
      </c>
      <c r="F8" s="213"/>
      <c r="G8" s="213"/>
      <c r="H8" s="213"/>
      <c r="I8" s="213"/>
      <c r="J8" s="217"/>
      <c r="K8" s="216" t="s">
        <v>18</v>
      </c>
      <c r="L8" s="213"/>
      <c r="M8" s="213"/>
      <c r="N8" s="213"/>
      <c r="O8" s="217"/>
      <c r="P8" s="9"/>
    </row>
    <row r="9" spans="1:15" ht="78.75" customHeight="1">
      <c r="A9" s="204"/>
      <c r="B9" s="219"/>
      <c r="C9" s="215"/>
      <c r="D9" s="204"/>
      <c r="E9" s="7" t="s">
        <v>10</v>
      </c>
      <c r="F9" s="7" t="s">
        <v>11</v>
      </c>
      <c r="G9" s="8" t="s">
        <v>12</v>
      </c>
      <c r="H9" s="8" t="s">
        <v>13</v>
      </c>
      <c r="I9" s="8" t="s">
        <v>14</v>
      </c>
      <c r="J9" s="8" t="s">
        <v>16</v>
      </c>
      <c r="K9" s="8" t="s">
        <v>17</v>
      </c>
      <c r="L9" s="8" t="s">
        <v>12</v>
      </c>
      <c r="M9" s="8" t="s">
        <v>13</v>
      </c>
      <c r="N9" s="8" t="s">
        <v>14</v>
      </c>
      <c r="O9" s="8" t="s">
        <v>15</v>
      </c>
    </row>
    <row r="10" spans="1:15" ht="12.75">
      <c r="A10" s="93"/>
      <c r="B10" s="94"/>
      <c r="C10" s="68"/>
      <c r="D10" s="11"/>
      <c r="E10" s="32"/>
      <c r="F10" s="29"/>
      <c r="G10" s="33"/>
      <c r="H10" s="31"/>
      <c r="I10" s="33"/>
      <c r="J10" s="31"/>
      <c r="K10" s="33"/>
      <c r="L10" s="31"/>
      <c r="M10" s="33"/>
      <c r="N10" s="31"/>
      <c r="O10" s="34"/>
    </row>
    <row r="11" spans="1:15" s="73" customFormat="1" ht="12.75">
      <c r="A11" s="95"/>
      <c r="B11" s="96" t="s">
        <v>49</v>
      </c>
      <c r="C11" s="95"/>
      <c r="D11" s="95"/>
      <c r="E11" s="70"/>
      <c r="F11" s="71"/>
      <c r="G11" s="72"/>
      <c r="H11" s="71"/>
      <c r="I11" s="72"/>
      <c r="J11" s="71"/>
      <c r="K11" s="72"/>
      <c r="L11" s="71"/>
      <c r="M11" s="72"/>
      <c r="N11" s="71"/>
      <c r="O11" s="71"/>
    </row>
    <row r="12" spans="1:17" s="73" customFormat="1" ht="38.25">
      <c r="A12" s="112">
        <v>1</v>
      </c>
      <c r="B12" s="87" t="s">
        <v>181</v>
      </c>
      <c r="C12" s="85" t="s">
        <v>40</v>
      </c>
      <c r="D12" s="86">
        <v>413.7</v>
      </c>
      <c r="E12" s="98"/>
      <c r="F12" s="81"/>
      <c r="G12" s="99"/>
      <c r="H12" s="71"/>
      <c r="I12" s="99"/>
      <c r="J12" s="59"/>
      <c r="K12" s="99"/>
      <c r="L12" s="59"/>
      <c r="M12" s="99"/>
      <c r="N12" s="59"/>
      <c r="O12" s="59"/>
      <c r="Q12" s="111"/>
    </row>
    <row r="13" spans="1:17" ht="38.25">
      <c r="A13" s="112">
        <v>2</v>
      </c>
      <c r="B13" s="87" t="s">
        <v>96</v>
      </c>
      <c r="C13" s="85" t="s">
        <v>40</v>
      </c>
      <c r="D13" s="86">
        <v>33.9</v>
      </c>
      <c r="E13" s="98"/>
      <c r="F13" s="81"/>
      <c r="G13" s="99"/>
      <c r="H13" s="71"/>
      <c r="I13" s="99"/>
      <c r="J13" s="59"/>
      <c r="K13" s="99"/>
      <c r="L13" s="59"/>
      <c r="M13" s="99"/>
      <c r="N13" s="59"/>
      <c r="O13" s="59"/>
      <c r="Q13" s="168"/>
    </row>
    <row r="14" spans="1:17" ht="38.25">
      <c r="A14" s="112">
        <v>3</v>
      </c>
      <c r="B14" s="87" t="s">
        <v>128</v>
      </c>
      <c r="C14" s="85" t="s">
        <v>40</v>
      </c>
      <c r="D14" s="86">
        <v>81.10000000000001</v>
      </c>
      <c r="E14" s="98"/>
      <c r="F14" s="81"/>
      <c r="G14" s="99"/>
      <c r="H14" s="71"/>
      <c r="I14" s="99"/>
      <c r="J14" s="59"/>
      <c r="K14" s="99"/>
      <c r="L14" s="59"/>
      <c r="M14" s="99"/>
      <c r="N14" s="59"/>
      <c r="O14" s="59"/>
      <c r="Q14" s="168"/>
    </row>
    <row r="15" spans="1:17" s="113" customFormat="1" ht="12.75">
      <c r="A15" s="112">
        <v>4</v>
      </c>
      <c r="B15" s="87" t="s">
        <v>94</v>
      </c>
      <c r="C15" s="85" t="s">
        <v>35</v>
      </c>
      <c r="D15" s="88">
        <v>2</v>
      </c>
      <c r="E15" s="104"/>
      <c r="F15" s="102"/>
      <c r="G15" s="105"/>
      <c r="H15" s="71"/>
      <c r="I15" s="72"/>
      <c r="J15" s="71"/>
      <c r="K15" s="72"/>
      <c r="L15" s="71"/>
      <c r="M15" s="72"/>
      <c r="N15" s="71"/>
      <c r="O15" s="71"/>
      <c r="Q15" s="111"/>
    </row>
    <row r="16" spans="1:15" s="82" customFormat="1" ht="89.25">
      <c r="A16" s="112">
        <v>5</v>
      </c>
      <c r="B16" s="169" t="s">
        <v>263</v>
      </c>
      <c r="C16" s="170" t="s">
        <v>35</v>
      </c>
      <c r="D16" s="150">
        <v>2</v>
      </c>
      <c r="E16" s="98"/>
      <c r="F16" s="59"/>
      <c r="G16" s="99"/>
      <c r="H16" s="59"/>
      <c r="I16" s="99"/>
      <c r="J16" s="59"/>
      <c r="K16" s="99"/>
      <c r="L16" s="59"/>
      <c r="M16" s="99"/>
      <c r="N16" s="59"/>
      <c r="O16" s="59"/>
    </row>
    <row r="17" spans="1:15" s="82" customFormat="1" ht="89.25">
      <c r="A17" s="112">
        <v>6</v>
      </c>
      <c r="B17" s="169" t="s">
        <v>257</v>
      </c>
      <c r="C17" s="170" t="s">
        <v>35</v>
      </c>
      <c r="D17" s="150">
        <v>3</v>
      </c>
      <c r="E17" s="98"/>
      <c r="F17" s="59"/>
      <c r="G17" s="99"/>
      <c r="H17" s="59"/>
      <c r="I17" s="99"/>
      <c r="J17" s="59"/>
      <c r="K17" s="99"/>
      <c r="L17" s="59"/>
      <c r="M17" s="99"/>
      <c r="N17" s="59"/>
      <c r="O17" s="59"/>
    </row>
    <row r="18" spans="1:17" s="82" customFormat="1" ht="38.25">
      <c r="A18" s="112">
        <v>7</v>
      </c>
      <c r="B18" s="141" t="s">
        <v>182</v>
      </c>
      <c r="C18" s="142" t="s">
        <v>46</v>
      </c>
      <c r="D18" s="155">
        <v>6</v>
      </c>
      <c r="E18" s="100"/>
      <c r="F18" s="81"/>
      <c r="G18" s="101"/>
      <c r="H18" s="71"/>
      <c r="I18" s="99"/>
      <c r="J18" s="59"/>
      <c r="K18" s="99"/>
      <c r="L18" s="59"/>
      <c r="M18" s="99"/>
      <c r="N18" s="59"/>
      <c r="O18" s="59"/>
      <c r="Q18" s="168"/>
    </row>
    <row r="19" spans="1:17" s="113" customFormat="1" ht="25.5">
      <c r="A19" s="112">
        <v>8</v>
      </c>
      <c r="B19" s="87" t="s">
        <v>156</v>
      </c>
      <c r="C19" s="85" t="s">
        <v>35</v>
      </c>
      <c r="D19" s="88">
        <v>1</v>
      </c>
      <c r="E19" s="104"/>
      <c r="F19" s="102"/>
      <c r="G19" s="105"/>
      <c r="H19" s="71"/>
      <c r="I19" s="72"/>
      <c r="J19" s="71"/>
      <c r="K19" s="72"/>
      <c r="L19" s="71"/>
      <c r="M19" s="72"/>
      <c r="N19" s="71"/>
      <c r="O19" s="71"/>
      <c r="Q19" s="111"/>
    </row>
    <row r="20" spans="1:17" ht="38.25">
      <c r="A20" s="112">
        <v>9</v>
      </c>
      <c r="B20" s="87" t="s">
        <v>157</v>
      </c>
      <c r="C20" s="85" t="s">
        <v>35</v>
      </c>
      <c r="D20" s="88">
        <v>4</v>
      </c>
      <c r="E20" s="104"/>
      <c r="F20" s="102"/>
      <c r="G20" s="105"/>
      <c r="H20" s="71"/>
      <c r="I20" s="72"/>
      <c r="J20" s="59"/>
      <c r="K20" s="99"/>
      <c r="L20" s="59"/>
      <c r="M20" s="99"/>
      <c r="N20" s="59"/>
      <c r="O20" s="59"/>
      <c r="Q20" s="168"/>
    </row>
    <row r="21" spans="1:15" s="82" customFormat="1" ht="76.5">
      <c r="A21" s="112">
        <v>10</v>
      </c>
      <c r="B21" s="151" t="s">
        <v>286</v>
      </c>
      <c r="C21" s="152" t="s">
        <v>46</v>
      </c>
      <c r="D21" s="150">
        <v>13</v>
      </c>
      <c r="E21" s="98"/>
      <c r="F21" s="81"/>
      <c r="G21" s="99"/>
      <c r="H21" s="71"/>
      <c r="I21" s="99"/>
      <c r="J21" s="59"/>
      <c r="K21" s="99"/>
      <c r="L21" s="59"/>
      <c r="M21" s="99"/>
      <c r="N21" s="59"/>
      <c r="O21" s="59"/>
    </row>
    <row r="22" spans="1:15" s="82" customFormat="1" ht="12.75">
      <c r="A22" s="112">
        <v>11</v>
      </c>
      <c r="B22" s="141" t="s">
        <v>183</v>
      </c>
      <c r="C22" s="142" t="s">
        <v>46</v>
      </c>
      <c r="D22" s="155">
        <v>13</v>
      </c>
      <c r="E22" s="100"/>
      <c r="F22" s="81"/>
      <c r="G22" s="101"/>
      <c r="H22" s="71"/>
      <c r="I22" s="99"/>
      <c r="J22" s="59"/>
      <c r="K22" s="99"/>
      <c r="L22" s="59"/>
      <c r="M22" s="99"/>
      <c r="N22" s="59"/>
      <c r="O22" s="59"/>
    </row>
    <row r="23" spans="1:17" ht="12.75">
      <c r="A23" s="112">
        <v>12</v>
      </c>
      <c r="B23" s="87" t="s">
        <v>41</v>
      </c>
      <c r="C23" s="85" t="s">
        <v>46</v>
      </c>
      <c r="D23" s="88">
        <v>21</v>
      </c>
      <c r="E23" s="98"/>
      <c r="F23" s="81"/>
      <c r="G23" s="99"/>
      <c r="H23" s="71"/>
      <c r="I23" s="99"/>
      <c r="J23" s="59"/>
      <c r="K23" s="99"/>
      <c r="L23" s="59"/>
      <c r="M23" s="99"/>
      <c r="N23" s="59"/>
      <c r="O23" s="59"/>
      <c r="Q23" s="111"/>
    </row>
    <row r="24" spans="1:17" ht="25.5">
      <c r="A24" s="112">
        <v>13</v>
      </c>
      <c r="B24" s="87" t="s">
        <v>53</v>
      </c>
      <c r="C24" s="85" t="s">
        <v>46</v>
      </c>
      <c r="D24" s="88">
        <v>21</v>
      </c>
      <c r="E24" s="98"/>
      <c r="F24" s="81"/>
      <c r="G24" s="99"/>
      <c r="H24" s="71"/>
      <c r="I24" s="99"/>
      <c r="J24" s="59"/>
      <c r="K24" s="99"/>
      <c r="L24" s="59"/>
      <c r="M24" s="99"/>
      <c r="N24" s="59"/>
      <c r="O24" s="59"/>
      <c r="Q24" s="111"/>
    </row>
    <row r="25" spans="1:15" s="82" customFormat="1" ht="25.5">
      <c r="A25" s="112">
        <v>14</v>
      </c>
      <c r="B25" s="141" t="s">
        <v>107</v>
      </c>
      <c r="C25" s="142" t="s">
        <v>40</v>
      </c>
      <c r="D25" s="155">
        <v>528.6999999999999</v>
      </c>
      <c r="E25" s="100"/>
      <c r="F25" s="81"/>
      <c r="G25" s="101"/>
      <c r="H25" s="71"/>
      <c r="I25" s="99"/>
      <c r="J25" s="59"/>
      <c r="K25" s="99"/>
      <c r="L25" s="59"/>
      <c r="M25" s="99"/>
      <c r="N25" s="59"/>
      <c r="O25" s="59"/>
    </row>
    <row r="26" spans="1:17" ht="12.75">
      <c r="A26" s="95"/>
      <c r="B26" s="96" t="s">
        <v>158</v>
      </c>
      <c r="C26" s="95"/>
      <c r="D26" s="95"/>
      <c r="E26" s="32"/>
      <c r="F26" s="83"/>
      <c r="G26" s="33"/>
      <c r="H26" s="84"/>
      <c r="I26" s="33"/>
      <c r="J26" s="84"/>
      <c r="K26" s="99"/>
      <c r="L26" s="59"/>
      <c r="M26" s="99"/>
      <c r="N26" s="59"/>
      <c r="O26" s="59"/>
      <c r="Q26" s="111"/>
    </row>
    <row r="27" spans="1:17" ht="12.75">
      <c r="A27" s="112">
        <v>15</v>
      </c>
      <c r="B27" s="87" t="s">
        <v>184</v>
      </c>
      <c r="C27" s="85" t="s">
        <v>46</v>
      </c>
      <c r="D27" s="88">
        <v>3</v>
      </c>
      <c r="E27" s="100"/>
      <c r="F27" s="81"/>
      <c r="G27" s="101"/>
      <c r="H27" s="71"/>
      <c r="I27" s="99"/>
      <c r="J27" s="59"/>
      <c r="K27" s="99"/>
      <c r="L27" s="59"/>
      <c r="M27" s="99"/>
      <c r="N27" s="59"/>
      <c r="O27" s="59"/>
      <c r="Q27" s="111"/>
    </row>
    <row r="28" spans="1:17" ht="12.75">
      <c r="A28" s="112">
        <v>16</v>
      </c>
      <c r="B28" s="87" t="s">
        <v>185</v>
      </c>
      <c r="C28" s="85" t="s">
        <v>98</v>
      </c>
      <c r="D28" s="88">
        <v>3</v>
      </c>
      <c r="E28" s="100"/>
      <c r="F28" s="81"/>
      <c r="G28" s="101"/>
      <c r="H28" s="71"/>
      <c r="I28" s="99"/>
      <c r="J28" s="59"/>
      <c r="K28" s="99"/>
      <c r="L28" s="59"/>
      <c r="M28" s="99"/>
      <c r="N28" s="59"/>
      <c r="O28" s="59"/>
      <c r="Q28" s="111"/>
    </row>
    <row r="29" spans="1:17" s="113" customFormat="1" ht="25.5">
      <c r="A29" s="112">
        <v>17</v>
      </c>
      <c r="B29" s="87" t="s">
        <v>186</v>
      </c>
      <c r="C29" s="85" t="s">
        <v>35</v>
      </c>
      <c r="D29" s="88">
        <v>2</v>
      </c>
      <c r="E29" s="104"/>
      <c r="F29" s="102"/>
      <c r="G29" s="105"/>
      <c r="H29" s="71"/>
      <c r="I29" s="72"/>
      <c r="J29" s="71"/>
      <c r="K29" s="72"/>
      <c r="L29" s="71"/>
      <c r="M29" s="72"/>
      <c r="N29" s="71"/>
      <c r="O29" s="71"/>
      <c r="Q29" s="111"/>
    </row>
    <row r="30" spans="1:17" s="113" customFormat="1" ht="25.5">
      <c r="A30" s="112">
        <v>18</v>
      </c>
      <c r="B30" s="87" t="s">
        <v>187</v>
      </c>
      <c r="C30" s="85" t="s">
        <v>35</v>
      </c>
      <c r="D30" s="88">
        <v>1</v>
      </c>
      <c r="E30" s="104"/>
      <c r="F30" s="102"/>
      <c r="G30" s="105"/>
      <c r="H30" s="71"/>
      <c r="I30" s="72"/>
      <c r="J30" s="71"/>
      <c r="K30" s="72"/>
      <c r="L30" s="71"/>
      <c r="M30" s="72"/>
      <c r="N30" s="71"/>
      <c r="O30" s="71"/>
      <c r="Q30" s="111"/>
    </row>
    <row r="31" spans="1:17" ht="12.75">
      <c r="A31" s="112">
        <v>19</v>
      </c>
      <c r="B31" s="87" t="s">
        <v>188</v>
      </c>
      <c r="C31" s="85" t="s">
        <v>35</v>
      </c>
      <c r="D31" s="88">
        <v>1</v>
      </c>
      <c r="E31" s="104"/>
      <c r="F31" s="102"/>
      <c r="G31" s="105"/>
      <c r="H31" s="71"/>
      <c r="I31" s="99"/>
      <c r="J31" s="59"/>
      <c r="K31" s="99"/>
      <c r="L31" s="59"/>
      <c r="M31" s="99"/>
      <c r="N31" s="59"/>
      <c r="O31" s="59"/>
      <c r="Q31" s="111"/>
    </row>
    <row r="32" spans="1:17" ht="25.5">
      <c r="A32" s="112">
        <v>20</v>
      </c>
      <c r="B32" s="87" t="s">
        <v>189</v>
      </c>
      <c r="C32" s="85" t="s">
        <v>35</v>
      </c>
      <c r="D32" s="88">
        <v>2</v>
      </c>
      <c r="E32" s="104"/>
      <c r="F32" s="102"/>
      <c r="G32" s="105"/>
      <c r="H32" s="71"/>
      <c r="I32" s="99"/>
      <c r="J32" s="59"/>
      <c r="K32" s="99"/>
      <c r="L32" s="59"/>
      <c r="M32" s="99"/>
      <c r="N32" s="59"/>
      <c r="O32" s="59"/>
      <c r="Q32" s="111"/>
    </row>
    <row r="33" spans="1:17" ht="12.75">
      <c r="A33" s="112">
        <v>21</v>
      </c>
      <c r="B33" s="87" t="s">
        <v>42</v>
      </c>
      <c r="C33" s="85" t="s">
        <v>46</v>
      </c>
      <c r="D33" s="88">
        <v>4</v>
      </c>
      <c r="E33" s="70"/>
      <c r="F33" s="102"/>
      <c r="G33" s="72"/>
      <c r="H33" s="71"/>
      <c r="I33" s="72"/>
      <c r="J33" s="59"/>
      <c r="K33" s="99"/>
      <c r="L33" s="59"/>
      <c r="M33" s="99"/>
      <c r="N33" s="59"/>
      <c r="O33" s="59"/>
      <c r="Q33" s="168"/>
    </row>
    <row r="34" spans="1:17" ht="12.75">
      <c r="A34" s="95"/>
      <c r="B34" s="96" t="s">
        <v>159</v>
      </c>
      <c r="C34" s="95"/>
      <c r="D34" s="95"/>
      <c r="E34" s="32"/>
      <c r="F34" s="83"/>
      <c r="G34" s="33"/>
      <c r="H34" s="84"/>
      <c r="I34" s="33"/>
      <c r="J34" s="84"/>
      <c r="K34" s="99"/>
      <c r="L34" s="59"/>
      <c r="M34" s="99"/>
      <c r="N34" s="59"/>
      <c r="O34" s="59"/>
      <c r="Q34" s="111"/>
    </row>
    <row r="35" spans="1:17" ht="12.75">
      <c r="A35" s="112">
        <v>22</v>
      </c>
      <c r="B35" s="87" t="s">
        <v>184</v>
      </c>
      <c r="C35" s="85" t="s">
        <v>46</v>
      </c>
      <c r="D35" s="88">
        <v>3</v>
      </c>
      <c r="E35" s="100"/>
      <c r="F35" s="81"/>
      <c r="G35" s="101"/>
      <c r="H35" s="71"/>
      <c r="I35" s="99"/>
      <c r="J35" s="59"/>
      <c r="K35" s="99"/>
      <c r="L35" s="59"/>
      <c r="M35" s="99"/>
      <c r="N35" s="59"/>
      <c r="O35" s="59"/>
      <c r="Q35" s="111"/>
    </row>
    <row r="36" spans="1:17" ht="12.75">
      <c r="A36" s="112">
        <v>23</v>
      </c>
      <c r="B36" s="87" t="s">
        <v>190</v>
      </c>
      <c r="C36" s="85" t="s">
        <v>35</v>
      </c>
      <c r="D36" s="88">
        <v>1</v>
      </c>
      <c r="E36" s="104"/>
      <c r="F36" s="102"/>
      <c r="G36" s="105"/>
      <c r="H36" s="71"/>
      <c r="I36" s="99"/>
      <c r="J36" s="59"/>
      <c r="K36" s="99"/>
      <c r="L36" s="59"/>
      <c r="M36" s="99"/>
      <c r="N36" s="59"/>
      <c r="O36" s="59"/>
      <c r="Q36" s="111"/>
    </row>
    <row r="37" spans="1:17" ht="12.75">
      <c r="A37" s="112">
        <v>24</v>
      </c>
      <c r="B37" s="87" t="s">
        <v>185</v>
      </c>
      <c r="C37" s="85" t="s">
        <v>98</v>
      </c>
      <c r="D37" s="88">
        <v>3</v>
      </c>
      <c r="E37" s="100"/>
      <c r="F37" s="81"/>
      <c r="G37" s="101"/>
      <c r="H37" s="71"/>
      <c r="I37" s="99"/>
      <c r="J37" s="59"/>
      <c r="K37" s="99"/>
      <c r="L37" s="59"/>
      <c r="M37" s="99"/>
      <c r="N37" s="59"/>
      <c r="O37" s="59"/>
      <c r="Q37" s="111"/>
    </row>
    <row r="38" spans="1:17" s="113" customFormat="1" ht="25.5">
      <c r="A38" s="112">
        <v>25</v>
      </c>
      <c r="B38" s="87" t="s">
        <v>186</v>
      </c>
      <c r="C38" s="85" t="s">
        <v>35</v>
      </c>
      <c r="D38" s="88">
        <v>3</v>
      </c>
      <c r="E38" s="104"/>
      <c r="F38" s="102"/>
      <c r="G38" s="105"/>
      <c r="H38" s="71"/>
      <c r="I38" s="72"/>
      <c r="J38" s="71"/>
      <c r="K38" s="72"/>
      <c r="L38" s="71"/>
      <c r="M38" s="72"/>
      <c r="N38" s="71"/>
      <c r="O38" s="71"/>
      <c r="Q38" s="111"/>
    </row>
    <row r="39" spans="1:17" ht="12.75">
      <c r="A39" s="112">
        <v>26</v>
      </c>
      <c r="B39" s="87" t="s">
        <v>188</v>
      </c>
      <c r="C39" s="85" t="s">
        <v>35</v>
      </c>
      <c r="D39" s="88">
        <v>1</v>
      </c>
      <c r="E39" s="104"/>
      <c r="F39" s="102"/>
      <c r="G39" s="105"/>
      <c r="H39" s="71"/>
      <c r="I39" s="99"/>
      <c r="J39" s="59"/>
      <c r="K39" s="99"/>
      <c r="L39" s="59"/>
      <c r="M39" s="99"/>
      <c r="N39" s="59"/>
      <c r="O39" s="59"/>
      <c r="Q39" s="111"/>
    </row>
    <row r="40" spans="1:17" ht="25.5">
      <c r="A40" s="112">
        <v>27</v>
      </c>
      <c r="B40" s="87" t="s">
        <v>189</v>
      </c>
      <c r="C40" s="85" t="s">
        <v>35</v>
      </c>
      <c r="D40" s="88">
        <v>3</v>
      </c>
      <c r="E40" s="104"/>
      <c r="F40" s="102"/>
      <c r="G40" s="105"/>
      <c r="H40" s="71"/>
      <c r="I40" s="99"/>
      <c r="J40" s="59"/>
      <c r="K40" s="99"/>
      <c r="L40" s="59"/>
      <c r="M40" s="99"/>
      <c r="N40" s="59"/>
      <c r="O40" s="59"/>
      <c r="Q40" s="111"/>
    </row>
    <row r="41" spans="1:17" ht="12.75">
      <c r="A41" s="112">
        <v>28</v>
      </c>
      <c r="B41" s="87" t="s">
        <v>42</v>
      </c>
      <c r="C41" s="85" t="s">
        <v>46</v>
      </c>
      <c r="D41" s="88">
        <v>4</v>
      </c>
      <c r="E41" s="70"/>
      <c r="F41" s="102"/>
      <c r="G41" s="72"/>
      <c r="H41" s="71"/>
      <c r="I41" s="72"/>
      <c r="J41" s="59"/>
      <c r="K41" s="99"/>
      <c r="L41" s="59"/>
      <c r="M41" s="99"/>
      <c r="N41" s="59"/>
      <c r="O41" s="59"/>
      <c r="Q41" s="168"/>
    </row>
    <row r="42" spans="1:17" ht="12.75">
      <c r="A42" s="95"/>
      <c r="B42" s="96" t="s">
        <v>160</v>
      </c>
      <c r="C42" s="95"/>
      <c r="D42" s="95"/>
      <c r="E42" s="32"/>
      <c r="F42" s="83"/>
      <c r="G42" s="33"/>
      <c r="H42" s="84"/>
      <c r="I42" s="33"/>
      <c r="J42" s="84"/>
      <c r="K42" s="99"/>
      <c r="L42" s="59"/>
      <c r="M42" s="99"/>
      <c r="N42" s="59"/>
      <c r="O42" s="59"/>
      <c r="Q42" s="111"/>
    </row>
    <row r="43" spans="1:17" ht="12.75">
      <c r="A43" s="112">
        <v>29</v>
      </c>
      <c r="B43" s="87" t="s">
        <v>184</v>
      </c>
      <c r="C43" s="85" t="s">
        <v>46</v>
      </c>
      <c r="D43" s="88">
        <v>4</v>
      </c>
      <c r="E43" s="100"/>
      <c r="F43" s="81"/>
      <c r="G43" s="101"/>
      <c r="H43" s="71"/>
      <c r="I43" s="99"/>
      <c r="J43" s="59"/>
      <c r="K43" s="99"/>
      <c r="L43" s="59"/>
      <c r="M43" s="99"/>
      <c r="N43" s="59"/>
      <c r="O43" s="59"/>
      <c r="Q43" s="111"/>
    </row>
    <row r="44" spans="1:17" ht="12.75">
      <c r="A44" s="112">
        <v>30</v>
      </c>
      <c r="B44" s="87" t="s">
        <v>188</v>
      </c>
      <c r="C44" s="85" t="s">
        <v>35</v>
      </c>
      <c r="D44" s="88">
        <v>1</v>
      </c>
      <c r="E44" s="104"/>
      <c r="F44" s="102"/>
      <c r="G44" s="105"/>
      <c r="H44" s="71"/>
      <c r="I44" s="99"/>
      <c r="J44" s="59"/>
      <c r="K44" s="99"/>
      <c r="L44" s="59"/>
      <c r="M44" s="99"/>
      <c r="N44" s="59"/>
      <c r="O44" s="59"/>
      <c r="Q44" s="111"/>
    </row>
    <row r="45" spans="1:15" s="82" customFormat="1" ht="12.75">
      <c r="A45" s="112">
        <v>31</v>
      </c>
      <c r="B45" s="141" t="s">
        <v>191</v>
      </c>
      <c r="C45" s="142" t="s">
        <v>46</v>
      </c>
      <c r="D45" s="155">
        <v>1</v>
      </c>
      <c r="E45" s="100"/>
      <c r="F45" s="102"/>
      <c r="G45" s="101"/>
      <c r="H45" s="71"/>
      <c r="I45" s="99"/>
      <c r="J45" s="59"/>
      <c r="K45" s="99"/>
      <c r="L45" s="59"/>
      <c r="M45" s="99"/>
      <c r="N45" s="59"/>
      <c r="O45" s="59"/>
    </row>
    <row r="46" spans="1:17" ht="25.5">
      <c r="A46" s="112">
        <v>32</v>
      </c>
      <c r="B46" s="87" t="s">
        <v>192</v>
      </c>
      <c r="C46" s="85" t="s">
        <v>35</v>
      </c>
      <c r="D46" s="88">
        <v>1</v>
      </c>
      <c r="E46" s="98"/>
      <c r="F46" s="81"/>
      <c r="G46" s="99"/>
      <c r="H46" s="71"/>
      <c r="I46" s="99"/>
      <c r="J46" s="59"/>
      <c r="K46" s="99"/>
      <c r="L46" s="59"/>
      <c r="M46" s="99"/>
      <c r="N46" s="59"/>
      <c r="O46" s="59"/>
      <c r="Q46" s="111"/>
    </row>
    <row r="47" spans="1:17" ht="12.75">
      <c r="A47" s="112">
        <v>33</v>
      </c>
      <c r="B47" s="87" t="s">
        <v>185</v>
      </c>
      <c r="C47" s="85" t="s">
        <v>98</v>
      </c>
      <c r="D47" s="88">
        <v>4</v>
      </c>
      <c r="E47" s="100"/>
      <c r="F47" s="81"/>
      <c r="G47" s="101"/>
      <c r="H47" s="71"/>
      <c r="I47" s="99"/>
      <c r="J47" s="59"/>
      <c r="K47" s="99"/>
      <c r="L47" s="59"/>
      <c r="M47" s="99"/>
      <c r="N47" s="59"/>
      <c r="O47" s="59"/>
      <c r="Q47" s="111"/>
    </row>
    <row r="48" spans="1:17" s="113" customFormat="1" ht="25.5">
      <c r="A48" s="112">
        <v>34</v>
      </c>
      <c r="B48" s="87" t="s">
        <v>186</v>
      </c>
      <c r="C48" s="85" t="s">
        <v>35</v>
      </c>
      <c r="D48" s="88">
        <v>4</v>
      </c>
      <c r="E48" s="104"/>
      <c r="F48" s="102"/>
      <c r="G48" s="105"/>
      <c r="H48" s="71"/>
      <c r="I48" s="72"/>
      <c r="J48" s="71"/>
      <c r="K48" s="72"/>
      <c r="L48" s="71"/>
      <c r="M48" s="72"/>
      <c r="N48" s="71"/>
      <c r="O48" s="71"/>
      <c r="Q48" s="111"/>
    </row>
    <row r="49" spans="1:17" ht="25.5">
      <c r="A49" s="112">
        <v>35</v>
      </c>
      <c r="B49" s="87" t="s">
        <v>189</v>
      </c>
      <c r="C49" s="85" t="s">
        <v>35</v>
      </c>
      <c r="D49" s="88">
        <v>4</v>
      </c>
      <c r="E49" s="104"/>
      <c r="F49" s="102"/>
      <c r="G49" s="105"/>
      <c r="H49" s="71"/>
      <c r="I49" s="99"/>
      <c r="J49" s="59"/>
      <c r="K49" s="99"/>
      <c r="L49" s="59"/>
      <c r="M49" s="99"/>
      <c r="N49" s="59"/>
      <c r="O49" s="59"/>
      <c r="Q49" s="111"/>
    </row>
    <row r="50" spans="1:17" ht="12.75">
      <c r="A50" s="112">
        <v>36</v>
      </c>
      <c r="B50" s="87" t="s">
        <v>42</v>
      </c>
      <c r="C50" s="85" t="s">
        <v>46</v>
      </c>
      <c r="D50" s="88">
        <v>6</v>
      </c>
      <c r="E50" s="70"/>
      <c r="F50" s="102"/>
      <c r="G50" s="72"/>
      <c r="H50" s="71"/>
      <c r="I50" s="72"/>
      <c r="J50" s="59"/>
      <c r="K50" s="99"/>
      <c r="L50" s="59"/>
      <c r="M50" s="99"/>
      <c r="N50" s="59"/>
      <c r="O50" s="59"/>
      <c r="Q50" s="168"/>
    </row>
    <row r="51" spans="1:17" ht="25.5">
      <c r="A51" s="112">
        <v>37</v>
      </c>
      <c r="B51" s="87" t="s">
        <v>193</v>
      </c>
      <c r="C51" s="85" t="s">
        <v>35</v>
      </c>
      <c r="D51" s="88">
        <v>1</v>
      </c>
      <c r="E51" s="98"/>
      <c r="F51" s="81"/>
      <c r="G51" s="99"/>
      <c r="H51" s="71"/>
      <c r="I51" s="99"/>
      <c r="J51" s="59"/>
      <c r="K51" s="99"/>
      <c r="L51" s="59"/>
      <c r="M51" s="99"/>
      <c r="N51" s="59"/>
      <c r="O51" s="59"/>
      <c r="Q51" s="111"/>
    </row>
    <row r="52" spans="1:17" ht="12.75">
      <c r="A52" s="95"/>
      <c r="B52" s="95" t="s">
        <v>161</v>
      </c>
      <c r="C52" s="95"/>
      <c r="D52" s="95"/>
      <c r="E52" s="32"/>
      <c r="F52" s="83"/>
      <c r="G52" s="33"/>
      <c r="H52" s="84"/>
      <c r="I52" s="33"/>
      <c r="J52" s="84"/>
      <c r="K52" s="99"/>
      <c r="L52" s="59"/>
      <c r="M52" s="99"/>
      <c r="N52" s="59"/>
      <c r="O52" s="59"/>
      <c r="Q52" s="111"/>
    </row>
    <row r="53" spans="1:17" ht="12.75">
      <c r="A53" s="112">
        <v>38</v>
      </c>
      <c r="B53" s="87" t="s">
        <v>194</v>
      </c>
      <c r="C53" s="85" t="s">
        <v>46</v>
      </c>
      <c r="D53" s="88">
        <v>2</v>
      </c>
      <c r="E53" s="100"/>
      <c r="F53" s="81"/>
      <c r="G53" s="101"/>
      <c r="H53" s="71"/>
      <c r="I53" s="99"/>
      <c r="J53" s="59"/>
      <c r="K53" s="99"/>
      <c r="L53" s="59"/>
      <c r="M53" s="99"/>
      <c r="N53" s="59"/>
      <c r="O53" s="59"/>
      <c r="Q53" s="111"/>
    </row>
    <row r="54" spans="1:17" ht="12.75">
      <c r="A54" s="112">
        <v>39</v>
      </c>
      <c r="B54" s="87" t="s">
        <v>137</v>
      </c>
      <c r="C54" s="85" t="s">
        <v>98</v>
      </c>
      <c r="D54" s="88">
        <v>2</v>
      </c>
      <c r="E54" s="100"/>
      <c r="F54" s="81"/>
      <c r="G54" s="101"/>
      <c r="H54" s="71"/>
      <c r="I54" s="99"/>
      <c r="J54" s="59"/>
      <c r="K54" s="99"/>
      <c r="L54" s="59"/>
      <c r="M54" s="99"/>
      <c r="N54" s="59"/>
      <c r="O54" s="59"/>
      <c r="Q54" s="111"/>
    </row>
    <row r="55" spans="1:17" ht="25.5">
      <c r="A55" s="112">
        <v>40</v>
      </c>
      <c r="B55" s="87" t="s">
        <v>195</v>
      </c>
      <c r="C55" s="85" t="s">
        <v>35</v>
      </c>
      <c r="D55" s="88">
        <v>1</v>
      </c>
      <c r="E55" s="104"/>
      <c r="F55" s="102"/>
      <c r="G55" s="105"/>
      <c r="H55" s="71"/>
      <c r="I55" s="72"/>
      <c r="J55" s="59"/>
      <c r="K55" s="99"/>
      <c r="L55" s="59"/>
      <c r="M55" s="99"/>
      <c r="N55" s="59"/>
      <c r="O55" s="59"/>
      <c r="Q55" s="168"/>
    </row>
    <row r="56" spans="1:17" ht="25.5">
      <c r="A56" s="112">
        <v>41</v>
      </c>
      <c r="B56" s="87" t="s">
        <v>196</v>
      </c>
      <c r="C56" s="85" t="s">
        <v>35</v>
      </c>
      <c r="D56" s="88">
        <v>1</v>
      </c>
      <c r="E56" s="104"/>
      <c r="F56" s="102"/>
      <c r="G56" s="105"/>
      <c r="H56" s="71"/>
      <c r="I56" s="72"/>
      <c r="J56" s="59"/>
      <c r="K56" s="99"/>
      <c r="L56" s="59"/>
      <c r="M56" s="99"/>
      <c r="N56" s="59"/>
      <c r="O56" s="59"/>
      <c r="Q56" s="168"/>
    </row>
    <row r="57" spans="1:17" ht="12.75">
      <c r="A57" s="112">
        <v>42</v>
      </c>
      <c r="B57" s="87" t="s">
        <v>131</v>
      </c>
      <c r="C57" s="85" t="s">
        <v>35</v>
      </c>
      <c r="D57" s="88">
        <v>1</v>
      </c>
      <c r="E57" s="98"/>
      <c r="F57" s="81"/>
      <c r="G57" s="99"/>
      <c r="H57" s="71"/>
      <c r="I57" s="99"/>
      <c r="J57" s="59"/>
      <c r="K57" s="99"/>
      <c r="L57" s="59"/>
      <c r="M57" s="99"/>
      <c r="N57" s="59"/>
      <c r="O57" s="59"/>
      <c r="Q57" s="111"/>
    </row>
    <row r="58" spans="1:17" ht="25.5">
      <c r="A58" s="112">
        <v>43</v>
      </c>
      <c r="B58" s="87" t="s">
        <v>140</v>
      </c>
      <c r="C58" s="85" t="s">
        <v>35</v>
      </c>
      <c r="D58" s="88">
        <v>1</v>
      </c>
      <c r="E58" s="100"/>
      <c r="F58" s="81"/>
      <c r="G58" s="101"/>
      <c r="H58" s="71"/>
      <c r="I58" s="99"/>
      <c r="J58" s="59"/>
      <c r="K58" s="99"/>
      <c r="L58" s="59"/>
      <c r="M58" s="99"/>
      <c r="N58" s="59"/>
      <c r="O58" s="59"/>
      <c r="Q58" s="111"/>
    </row>
    <row r="59" spans="1:17" ht="25.5">
      <c r="A59" s="112">
        <v>44</v>
      </c>
      <c r="B59" s="87" t="s">
        <v>197</v>
      </c>
      <c r="C59" s="85" t="s">
        <v>35</v>
      </c>
      <c r="D59" s="88">
        <v>1</v>
      </c>
      <c r="E59" s="100"/>
      <c r="F59" s="81"/>
      <c r="G59" s="101"/>
      <c r="H59" s="71"/>
      <c r="I59" s="99"/>
      <c r="J59" s="59"/>
      <c r="K59" s="99"/>
      <c r="L59" s="59"/>
      <c r="M59" s="99"/>
      <c r="N59" s="59"/>
      <c r="O59" s="59"/>
      <c r="Q59" s="111"/>
    </row>
    <row r="60" spans="1:17" ht="12.75">
      <c r="A60" s="112">
        <v>45</v>
      </c>
      <c r="B60" s="87" t="s">
        <v>198</v>
      </c>
      <c r="C60" s="85" t="s">
        <v>35</v>
      </c>
      <c r="D60" s="88">
        <v>1</v>
      </c>
      <c r="E60" s="98"/>
      <c r="F60" s="81"/>
      <c r="G60" s="99"/>
      <c r="H60" s="71"/>
      <c r="I60" s="99"/>
      <c r="J60" s="59"/>
      <c r="K60" s="99"/>
      <c r="L60" s="59"/>
      <c r="M60" s="99"/>
      <c r="N60" s="59"/>
      <c r="O60" s="59"/>
      <c r="Q60" s="111"/>
    </row>
    <row r="61" spans="1:17" ht="12.75">
      <c r="A61" s="112">
        <v>46</v>
      </c>
      <c r="B61" s="87" t="s">
        <v>42</v>
      </c>
      <c r="C61" s="85" t="s">
        <v>46</v>
      </c>
      <c r="D61" s="88">
        <v>4</v>
      </c>
      <c r="E61" s="98"/>
      <c r="F61" s="81"/>
      <c r="G61" s="99"/>
      <c r="H61" s="71"/>
      <c r="I61" s="99"/>
      <c r="J61" s="59"/>
      <c r="K61" s="99"/>
      <c r="L61" s="59"/>
      <c r="M61" s="99"/>
      <c r="N61" s="59"/>
      <c r="O61" s="59"/>
      <c r="Q61" s="111"/>
    </row>
    <row r="62" spans="1:17" ht="12.75">
      <c r="A62" s="95"/>
      <c r="B62" s="95" t="s">
        <v>162</v>
      </c>
      <c r="C62" s="95"/>
      <c r="D62" s="95"/>
      <c r="E62" s="32"/>
      <c r="F62" s="83"/>
      <c r="G62" s="33"/>
      <c r="H62" s="84"/>
      <c r="I62" s="33"/>
      <c r="J62" s="84"/>
      <c r="K62" s="99"/>
      <c r="L62" s="59"/>
      <c r="M62" s="99"/>
      <c r="N62" s="59"/>
      <c r="O62" s="59"/>
      <c r="Q62" s="111"/>
    </row>
    <row r="63" spans="1:17" ht="12.75">
      <c r="A63" s="112">
        <v>47</v>
      </c>
      <c r="B63" s="87" t="s">
        <v>194</v>
      </c>
      <c r="C63" s="85" t="s">
        <v>46</v>
      </c>
      <c r="D63" s="88">
        <v>2</v>
      </c>
      <c r="E63" s="100"/>
      <c r="F63" s="81"/>
      <c r="G63" s="101"/>
      <c r="H63" s="71"/>
      <c r="I63" s="99"/>
      <c r="J63" s="59"/>
      <c r="K63" s="99"/>
      <c r="L63" s="59"/>
      <c r="M63" s="99"/>
      <c r="N63" s="59"/>
      <c r="O63" s="59"/>
      <c r="Q63" s="111"/>
    </row>
    <row r="64" spans="1:17" ht="12.75">
      <c r="A64" s="112">
        <v>48</v>
      </c>
      <c r="B64" s="87" t="s">
        <v>137</v>
      </c>
      <c r="C64" s="85" t="s">
        <v>98</v>
      </c>
      <c r="D64" s="88">
        <v>1</v>
      </c>
      <c r="E64" s="100"/>
      <c r="F64" s="81"/>
      <c r="G64" s="101"/>
      <c r="H64" s="71"/>
      <c r="I64" s="99"/>
      <c r="J64" s="59"/>
      <c r="K64" s="99"/>
      <c r="L64" s="59"/>
      <c r="M64" s="99"/>
      <c r="N64" s="59"/>
      <c r="O64" s="59"/>
      <c r="Q64" s="111"/>
    </row>
    <row r="65" spans="1:17" ht="12.75">
      <c r="A65" s="112">
        <v>49</v>
      </c>
      <c r="B65" s="87" t="s">
        <v>101</v>
      </c>
      <c r="C65" s="85" t="s">
        <v>98</v>
      </c>
      <c r="D65" s="88">
        <v>1</v>
      </c>
      <c r="E65" s="100"/>
      <c r="F65" s="81"/>
      <c r="G65" s="101"/>
      <c r="H65" s="71"/>
      <c r="I65" s="99"/>
      <c r="J65" s="59"/>
      <c r="K65" s="99"/>
      <c r="L65" s="59"/>
      <c r="M65" s="99"/>
      <c r="N65" s="59"/>
      <c r="O65" s="59"/>
      <c r="Q65" s="111"/>
    </row>
    <row r="66" spans="1:17" ht="25.5">
      <c r="A66" s="112">
        <v>50</v>
      </c>
      <c r="B66" s="87" t="s">
        <v>199</v>
      </c>
      <c r="C66" s="85" t="s">
        <v>35</v>
      </c>
      <c r="D66" s="88">
        <v>1</v>
      </c>
      <c r="E66" s="104"/>
      <c r="F66" s="102"/>
      <c r="G66" s="105"/>
      <c r="H66" s="71"/>
      <c r="I66" s="72"/>
      <c r="J66" s="59"/>
      <c r="K66" s="99"/>
      <c r="L66" s="59"/>
      <c r="M66" s="99"/>
      <c r="N66" s="59"/>
      <c r="O66" s="59"/>
      <c r="Q66" s="168"/>
    </row>
    <row r="67" spans="1:17" ht="25.5">
      <c r="A67" s="112">
        <v>51</v>
      </c>
      <c r="B67" s="87" t="s">
        <v>196</v>
      </c>
      <c r="C67" s="85" t="s">
        <v>35</v>
      </c>
      <c r="D67" s="88">
        <v>1</v>
      </c>
      <c r="E67" s="104"/>
      <c r="F67" s="102"/>
      <c r="G67" s="105"/>
      <c r="H67" s="71"/>
      <c r="I67" s="72"/>
      <c r="J67" s="59"/>
      <c r="K67" s="99"/>
      <c r="L67" s="59"/>
      <c r="M67" s="99"/>
      <c r="N67" s="59"/>
      <c r="O67" s="59"/>
      <c r="Q67" s="168"/>
    </row>
    <row r="68" spans="1:17" ht="12.75">
      <c r="A68" s="112">
        <v>52</v>
      </c>
      <c r="B68" s="87" t="s">
        <v>131</v>
      </c>
      <c r="C68" s="85" t="s">
        <v>35</v>
      </c>
      <c r="D68" s="88">
        <v>1</v>
      </c>
      <c r="E68" s="98"/>
      <c r="F68" s="81"/>
      <c r="G68" s="99"/>
      <c r="H68" s="71"/>
      <c r="I68" s="99"/>
      <c r="J68" s="59"/>
      <c r="K68" s="99"/>
      <c r="L68" s="59"/>
      <c r="M68" s="99"/>
      <c r="N68" s="59"/>
      <c r="O68" s="59"/>
      <c r="Q68" s="111"/>
    </row>
    <row r="69" spans="1:17" ht="12.75">
      <c r="A69" s="112">
        <v>53</v>
      </c>
      <c r="B69" s="87" t="s">
        <v>142</v>
      </c>
      <c r="C69" s="85" t="s">
        <v>35</v>
      </c>
      <c r="D69" s="88">
        <v>1</v>
      </c>
      <c r="E69" s="100"/>
      <c r="F69" s="81"/>
      <c r="G69" s="101"/>
      <c r="H69" s="71"/>
      <c r="I69" s="99"/>
      <c r="J69" s="59"/>
      <c r="K69" s="99"/>
      <c r="L69" s="59"/>
      <c r="M69" s="99"/>
      <c r="N69" s="59"/>
      <c r="O69" s="59"/>
      <c r="Q69" s="111"/>
    </row>
    <row r="70" spans="1:17" s="82" customFormat="1" ht="12.75">
      <c r="A70" s="112">
        <v>54</v>
      </c>
      <c r="B70" s="141" t="s">
        <v>200</v>
      </c>
      <c r="C70" s="142" t="s">
        <v>46</v>
      </c>
      <c r="D70" s="155">
        <v>1</v>
      </c>
      <c r="E70" s="100"/>
      <c r="F70" s="81"/>
      <c r="G70" s="101"/>
      <c r="H70" s="71"/>
      <c r="I70" s="99"/>
      <c r="J70" s="59"/>
      <c r="K70" s="99"/>
      <c r="L70" s="59"/>
      <c r="M70" s="99"/>
      <c r="N70" s="59"/>
      <c r="O70" s="59"/>
      <c r="Q70" s="168"/>
    </row>
    <row r="71" spans="1:17" ht="25.5">
      <c r="A71" s="112">
        <v>55</v>
      </c>
      <c r="B71" s="87" t="s">
        <v>140</v>
      </c>
      <c r="C71" s="85" t="s">
        <v>35</v>
      </c>
      <c r="D71" s="88">
        <v>1</v>
      </c>
      <c r="E71" s="100"/>
      <c r="F71" s="81"/>
      <c r="G71" s="101"/>
      <c r="H71" s="71"/>
      <c r="I71" s="99"/>
      <c r="J71" s="59"/>
      <c r="K71" s="99"/>
      <c r="L71" s="59"/>
      <c r="M71" s="99"/>
      <c r="N71" s="59"/>
      <c r="O71" s="59"/>
      <c r="Q71" s="111"/>
    </row>
    <row r="72" spans="1:17" ht="25.5">
      <c r="A72" s="112">
        <v>56</v>
      </c>
      <c r="B72" s="87" t="s">
        <v>106</v>
      </c>
      <c r="C72" s="85" t="s">
        <v>35</v>
      </c>
      <c r="D72" s="88">
        <v>1</v>
      </c>
      <c r="E72" s="104"/>
      <c r="F72" s="102"/>
      <c r="G72" s="105"/>
      <c r="H72" s="71"/>
      <c r="I72" s="72"/>
      <c r="J72" s="59"/>
      <c r="K72" s="99"/>
      <c r="L72" s="59"/>
      <c r="M72" s="99"/>
      <c r="N72" s="59"/>
      <c r="O72" s="59"/>
      <c r="Q72" s="168"/>
    </row>
    <row r="73" spans="1:17" ht="12.75">
      <c r="A73" s="112">
        <v>57</v>
      </c>
      <c r="B73" s="87" t="s">
        <v>42</v>
      </c>
      <c r="C73" s="85" t="s">
        <v>46</v>
      </c>
      <c r="D73" s="88">
        <v>3</v>
      </c>
      <c r="E73" s="98"/>
      <c r="F73" s="81"/>
      <c r="G73" s="99"/>
      <c r="H73" s="71"/>
      <c r="I73" s="99"/>
      <c r="J73" s="59"/>
      <c r="K73" s="99"/>
      <c r="L73" s="59"/>
      <c r="M73" s="99"/>
      <c r="N73" s="59"/>
      <c r="O73" s="59"/>
      <c r="Q73" s="111"/>
    </row>
    <row r="74" spans="1:17" ht="25.5">
      <c r="A74" s="95"/>
      <c r="B74" s="97" t="s">
        <v>120</v>
      </c>
      <c r="C74" s="95"/>
      <c r="D74" s="95"/>
      <c r="E74" s="32"/>
      <c r="F74" s="83"/>
      <c r="G74" s="33"/>
      <c r="H74" s="84"/>
      <c r="I74" s="33"/>
      <c r="J74" s="84"/>
      <c r="K74" s="99"/>
      <c r="L74" s="59"/>
      <c r="M74" s="99"/>
      <c r="N74" s="59"/>
      <c r="O74" s="59"/>
      <c r="Q74" s="111"/>
    </row>
    <row r="75" spans="1:17" ht="178.5">
      <c r="A75" s="112">
        <v>58</v>
      </c>
      <c r="B75" s="87" t="s">
        <v>72</v>
      </c>
      <c r="C75" s="85" t="s">
        <v>44</v>
      </c>
      <c r="D75" s="90">
        <v>1641.6135</v>
      </c>
      <c r="E75" s="98"/>
      <c r="F75" s="81"/>
      <c r="G75" s="99"/>
      <c r="H75" s="59"/>
      <c r="I75" s="99"/>
      <c r="J75" s="59"/>
      <c r="K75" s="99"/>
      <c r="L75" s="59"/>
      <c r="M75" s="99"/>
      <c r="N75" s="59"/>
      <c r="O75" s="59"/>
      <c r="Q75" s="111"/>
    </row>
    <row r="76" spans="1:17" ht="38.25">
      <c r="A76" s="112">
        <v>59</v>
      </c>
      <c r="B76" s="87" t="s">
        <v>243</v>
      </c>
      <c r="C76" s="85" t="s">
        <v>44</v>
      </c>
      <c r="D76" s="90">
        <v>136.80112499999996</v>
      </c>
      <c r="E76" s="100"/>
      <c r="F76" s="81"/>
      <c r="G76" s="101"/>
      <c r="H76" s="59"/>
      <c r="I76" s="99"/>
      <c r="J76" s="59"/>
      <c r="K76" s="99"/>
      <c r="L76" s="59"/>
      <c r="M76" s="99"/>
      <c r="N76" s="59"/>
      <c r="O76" s="59"/>
      <c r="Q76" s="111"/>
    </row>
    <row r="77" spans="1:17" ht="38.25">
      <c r="A77" s="112">
        <v>60</v>
      </c>
      <c r="B77" s="87" t="s">
        <v>66</v>
      </c>
      <c r="C77" s="85" t="s">
        <v>44</v>
      </c>
      <c r="D77" s="90">
        <v>182.4015</v>
      </c>
      <c r="E77" s="100"/>
      <c r="F77" s="81"/>
      <c r="G77" s="101"/>
      <c r="H77" s="59"/>
      <c r="I77" s="99"/>
      <c r="J77" s="59"/>
      <c r="K77" s="99"/>
      <c r="L77" s="59"/>
      <c r="M77" s="99"/>
      <c r="N77" s="59"/>
      <c r="O77" s="59"/>
      <c r="Q77" s="111"/>
    </row>
    <row r="78" spans="1:17" ht="38.25">
      <c r="A78" s="112">
        <v>61</v>
      </c>
      <c r="B78" s="87" t="s">
        <v>122</v>
      </c>
      <c r="C78" s="85" t="s">
        <v>45</v>
      </c>
      <c r="D78" s="90">
        <v>21.75</v>
      </c>
      <c r="E78" s="70"/>
      <c r="F78" s="81"/>
      <c r="G78" s="72"/>
      <c r="H78" s="71"/>
      <c r="I78" s="72"/>
      <c r="J78" s="71"/>
      <c r="K78" s="99"/>
      <c r="L78" s="59"/>
      <c r="M78" s="99"/>
      <c r="N78" s="59"/>
      <c r="O78" s="59"/>
      <c r="Q78" s="111"/>
    </row>
    <row r="79" spans="1:15" s="73" customFormat="1" ht="14.25">
      <c r="A79" s="161" t="s">
        <v>317</v>
      </c>
      <c r="B79" s="158" t="s">
        <v>68</v>
      </c>
      <c r="C79" s="159" t="s">
        <v>45</v>
      </c>
      <c r="D79" s="160">
        <f>D78</f>
        <v>21.75</v>
      </c>
      <c r="E79" s="98"/>
      <c r="F79" s="71"/>
      <c r="G79" s="99"/>
      <c r="H79" s="59"/>
      <c r="I79" s="99"/>
      <c r="J79" s="59"/>
      <c r="K79" s="99"/>
      <c r="L79" s="59"/>
      <c r="M79" s="99"/>
      <c r="N79" s="59"/>
      <c r="O79" s="59"/>
    </row>
    <row r="80" spans="1:15" s="82" customFormat="1" ht="14.25">
      <c r="A80" s="161" t="s">
        <v>318</v>
      </c>
      <c r="B80" s="162" t="s">
        <v>61</v>
      </c>
      <c r="C80" s="85" t="s">
        <v>45</v>
      </c>
      <c r="D80" s="154">
        <f>D78</f>
        <v>21.75</v>
      </c>
      <c r="E80" s="70"/>
      <c r="F80" s="81"/>
      <c r="G80" s="72"/>
      <c r="H80" s="71"/>
      <c r="I80" s="72"/>
      <c r="J80" s="71"/>
      <c r="K80" s="72"/>
      <c r="L80" s="71"/>
      <c r="M80" s="72"/>
      <c r="N80" s="71"/>
      <c r="O80" s="71"/>
    </row>
    <row r="81" spans="1:15" s="82" customFormat="1" ht="14.25">
      <c r="A81" s="161" t="s">
        <v>319</v>
      </c>
      <c r="B81" s="87" t="s">
        <v>64</v>
      </c>
      <c r="C81" s="85" t="s">
        <v>44</v>
      </c>
      <c r="D81" s="154">
        <f>D80*0.15</f>
        <v>3.2624999999999997</v>
      </c>
      <c r="E81" s="70"/>
      <c r="F81" s="81"/>
      <c r="G81" s="72"/>
      <c r="H81" s="71"/>
      <c r="I81" s="72"/>
      <c r="J81" s="71"/>
      <c r="K81" s="72"/>
      <c r="L81" s="71"/>
      <c r="M81" s="72"/>
      <c r="N81" s="71"/>
      <c r="O81" s="71"/>
    </row>
    <row r="82" spans="1:17" s="73" customFormat="1" ht="51">
      <c r="A82" s="112">
        <v>62</v>
      </c>
      <c r="B82" s="87" t="s">
        <v>109</v>
      </c>
      <c r="C82" s="109" t="s">
        <v>48</v>
      </c>
      <c r="D82" s="110">
        <v>619.15</v>
      </c>
      <c r="E82" s="98"/>
      <c r="F82" s="81"/>
      <c r="G82" s="99"/>
      <c r="H82" s="71"/>
      <c r="I82" s="99"/>
      <c r="J82" s="71"/>
      <c r="K82" s="99"/>
      <c r="L82" s="59"/>
      <c r="M82" s="99"/>
      <c r="N82" s="59"/>
      <c r="O82" s="59"/>
      <c r="Q82" s="111"/>
    </row>
    <row r="83" spans="1:15" s="73" customFormat="1" ht="14.25">
      <c r="A83" s="79" t="s">
        <v>320</v>
      </c>
      <c r="B83" s="156" t="s">
        <v>210</v>
      </c>
      <c r="C83" s="109" t="s">
        <v>48</v>
      </c>
      <c r="D83" s="110">
        <f>D82</f>
        <v>619.15</v>
      </c>
      <c r="E83" s="70"/>
      <c r="F83" s="71"/>
      <c r="G83" s="72"/>
      <c r="H83" s="71"/>
      <c r="I83" s="72"/>
      <c r="J83" s="71"/>
      <c r="K83" s="72"/>
      <c r="L83" s="71"/>
      <c r="M83" s="99"/>
      <c r="N83" s="71"/>
      <c r="O83" s="71"/>
    </row>
    <row r="84" spans="1:15" s="73" customFormat="1" ht="25.5">
      <c r="A84" s="79" t="s">
        <v>321</v>
      </c>
      <c r="B84" s="87" t="s">
        <v>62</v>
      </c>
      <c r="C84" s="112" t="s">
        <v>44</v>
      </c>
      <c r="D84" s="90">
        <f>D82*0.3</f>
        <v>185.74499999999998</v>
      </c>
      <c r="E84" s="98"/>
      <c r="F84" s="59"/>
      <c r="G84" s="99"/>
      <c r="H84" s="59"/>
      <c r="I84" s="99"/>
      <c r="J84" s="59"/>
      <c r="K84" s="99"/>
      <c r="L84" s="59"/>
      <c r="M84" s="149"/>
      <c r="N84" s="59"/>
      <c r="O84" s="59"/>
    </row>
    <row r="85" spans="1:15" s="82" customFormat="1" ht="25.5">
      <c r="A85" s="79" t="s">
        <v>322</v>
      </c>
      <c r="B85" s="151" t="s">
        <v>63</v>
      </c>
      <c r="C85" s="152" t="s">
        <v>57</v>
      </c>
      <c r="D85" s="150">
        <f>D82*0.2</f>
        <v>123.83</v>
      </c>
      <c r="E85" s="98"/>
      <c r="F85" s="59"/>
      <c r="G85" s="99"/>
      <c r="H85" s="59"/>
      <c r="I85" s="99"/>
      <c r="J85" s="59"/>
      <c r="K85" s="99"/>
      <c r="L85" s="59"/>
      <c r="M85" s="99"/>
      <c r="N85" s="59"/>
      <c r="O85" s="59"/>
    </row>
    <row r="86" spans="1:15" s="82" customFormat="1" ht="25.5">
      <c r="A86" s="79" t="s">
        <v>323</v>
      </c>
      <c r="B86" s="151" t="s">
        <v>73</v>
      </c>
      <c r="C86" s="152" t="s">
        <v>57</v>
      </c>
      <c r="D86" s="180">
        <f>D82*0.1</f>
        <v>61.915</v>
      </c>
      <c r="E86" s="98"/>
      <c r="F86" s="59"/>
      <c r="G86" s="99"/>
      <c r="H86" s="59"/>
      <c r="I86" s="99"/>
      <c r="J86" s="59"/>
      <c r="K86" s="99"/>
      <c r="L86" s="59"/>
      <c r="M86" s="99"/>
      <c r="N86" s="59"/>
      <c r="O86" s="59"/>
    </row>
    <row r="87" spans="1:17" ht="51">
      <c r="A87" s="112">
        <v>63</v>
      </c>
      <c r="B87" s="87" t="s">
        <v>154</v>
      </c>
      <c r="C87" s="85" t="s">
        <v>45</v>
      </c>
      <c r="D87" s="90">
        <v>44.95</v>
      </c>
      <c r="E87" s="70"/>
      <c r="F87" s="81"/>
      <c r="G87" s="72"/>
      <c r="H87" s="71"/>
      <c r="I87" s="72"/>
      <c r="J87" s="71"/>
      <c r="K87" s="99"/>
      <c r="L87" s="59"/>
      <c r="M87" s="99"/>
      <c r="N87" s="59"/>
      <c r="O87" s="59"/>
      <c r="Q87" s="111"/>
    </row>
    <row r="88" spans="1:15" s="82" customFormat="1" ht="14.25">
      <c r="A88" s="140" t="s">
        <v>324</v>
      </c>
      <c r="B88" s="156" t="s">
        <v>67</v>
      </c>
      <c r="C88" s="109" t="s">
        <v>48</v>
      </c>
      <c r="D88" s="157">
        <f>D87</f>
        <v>44.95</v>
      </c>
      <c r="E88" s="70"/>
      <c r="F88" s="71"/>
      <c r="G88" s="99"/>
      <c r="H88" s="71"/>
      <c r="I88" s="72"/>
      <c r="J88" s="59"/>
      <c r="K88" s="99"/>
      <c r="L88" s="59"/>
      <c r="M88" s="99"/>
      <c r="N88" s="59"/>
      <c r="O88" s="59"/>
    </row>
    <row r="89" spans="1:15" s="73" customFormat="1" ht="25.5">
      <c r="A89" s="140" t="s">
        <v>325</v>
      </c>
      <c r="B89" s="87" t="s">
        <v>56</v>
      </c>
      <c r="C89" s="112" t="s">
        <v>44</v>
      </c>
      <c r="D89" s="90">
        <f>D87*0.4</f>
        <v>17.98</v>
      </c>
      <c r="E89" s="98"/>
      <c r="F89" s="71"/>
      <c r="G89" s="99"/>
      <c r="H89" s="59"/>
      <c r="I89" s="99"/>
      <c r="J89" s="59"/>
      <c r="K89" s="99"/>
      <c r="L89" s="59"/>
      <c r="M89" s="149"/>
      <c r="N89" s="59"/>
      <c r="O89" s="59"/>
    </row>
    <row r="90" spans="1:15" s="82" customFormat="1" ht="25.5">
      <c r="A90" s="140" t="s">
        <v>326</v>
      </c>
      <c r="B90" s="151" t="s">
        <v>58</v>
      </c>
      <c r="C90" s="152" t="s">
        <v>57</v>
      </c>
      <c r="D90" s="150">
        <f>D87*0.3</f>
        <v>13.485000000000001</v>
      </c>
      <c r="E90" s="98"/>
      <c r="F90" s="59"/>
      <c r="G90" s="99"/>
      <c r="H90" s="59"/>
      <c r="I90" s="99"/>
      <c r="J90" s="59"/>
      <c r="K90" s="99"/>
      <c r="L90" s="59"/>
      <c r="M90" s="99"/>
      <c r="N90" s="59"/>
      <c r="O90" s="59"/>
    </row>
    <row r="91" spans="1:15" s="73" customFormat="1" ht="25.5">
      <c r="A91" s="140" t="s">
        <v>327</v>
      </c>
      <c r="B91" s="87" t="s">
        <v>59</v>
      </c>
      <c r="C91" s="112" t="s">
        <v>45</v>
      </c>
      <c r="D91" s="90">
        <f>D87</f>
        <v>44.95</v>
      </c>
      <c r="E91" s="153"/>
      <c r="F91" s="59"/>
      <c r="G91" s="99"/>
      <c r="H91" s="59"/>
      <c r="I91" s="99"/>
      <c r="J91" s="59"/>
      <c r="K91" s="99"/>
      <c r="L91" s="59"/>
      <c r="M91" s="99"/>
      <c r="N91" s="59"/>
      <c r="O91" s="59"/>
    </row>
    <row r="92" spans="1:17" s="73" customFormat="1" ht="25.5">
      <c r="A92" s="140" t="s">
        <v>328</v>
      </c>
      <c r="B92" s="87" t="s">
        <v>60</v>
      </c>
      <c r="C92" s="112" t="s">
        <v>45</v>
      </c>
      <c r="D92" s="90">
        <f>D87</f>
        <v>44.95</v>
      </c>
      <c r="E92" s="153"/>
      <c r="F92" s="59"/>
      <c r="G92" s="99"/>
      <c r="H92" s="59"/>
      <c r="I92" s="99"/>
      <c r="J92" s="59"/>
      <c r="K92" s="99"/>
      <c r="L92" s="59"/>
      <c r="M92" s="99"/>
      <c r="N92" s="59"/>
      <c r="O92" s="59"/>
      <c r="Q92" s="111"/>
    </row>
    <row r="93" spans="1:17" ht="38.25">
      <c r="A93" s="112">
        <v>64</v>
      </c>
      <c r="B93" s="87" t="s">
        <v>127</v>
      </c>
      <c r="C93" s="85" t="s">
        <v>45</v>
      </c>
      <c r="D93" s="90">
        <v>62.7</v>
      </c>
      <c r="E93" s="70"/>
      <c r="F93" s="81"/>
      <c r="G93" s="72"/>
      <c r="H93" s="71"/>
      <c r="I93" s="72"/>
      <c r="J93" s="71"/>
      <c r="K93" s="99"/>
      <c r="L93" s="59"/>
      <c r="M93" s="99"/>
      <c r="N93" s="59"/>
      <c r="O93" s="59"/>
      <c r="Q93" s="111"/>
    </row>
    <row r="94" spans="1:15" s="73" customFormat="1" ht="14.25">
      <c r="A94" s="161" t="s">
        <v>329</v>
      </c>
      <c r="B94" s="158" t="s">
        <v>68</v>
      </c>
      <c r="C94" s="159" t="s">
        <v>45</v>
      </c>
      <c r="D94" s="160">
        <f>D93</f>
        <v>62.7</v>
      </c>
      <c r="E94" s="98"/>
      <c r="F94" s="71"/>
      <c r="G94" s="99"/>
      <c r="H94" s="59"/>
      <c r="I94" s="99"/>
      <c r="J94" s="59"/>
      <c r="K94" s="99"/>
      <c r="L94" s="59"/>
      <c r="M94" s="99"/>
      <c r="N94" s="59"/>
      <c r="O94" s="59"/>
    </row>
    <row r="95" spans="1:15" s="82" customFormat="1" ht="14.25">
      <c r="A95" s="161" t="s">
        <v>330</v>
      </c>
      <c r="B95" s="162" t="s">
        <v>61</v>
      </c>
      <c r="C95" s="85" t="s">
        <v>45</v>
      </c>
      <c r="D95" s="154">
        <f>D93</f>
        <v>62.7</v>
      </c>
      <c r="E95" s="70"/>
      <c r="F95" s="81"/>
      <c r="G95" s="72"/>
      <c r="H95" s="71"/>
      <c r="I95" s="72"/>
      <c r="J95" s="71"/>
      <c r="K95" s="72"/>
      <c r="L95" s="71"/>
      <c r="M95" s="72"/>
      <c r="N95" s="71"/>
      <c r="O95" s="71"/>
    </row>
    <row r="96" spans="1:15" s="82" customFormat="1" ht="14.25">
      <c r="A96" s="161" t="s">
        <v>331</v>
      </c>
      <c r="B96" s="87" t="s">
        <v>64</v>
      </c>
      <c r="C96" s="85" t="s">
        <v>44</v>
      </c>
      <c r="D96" s="154">
        <f>D95*0.15</f>
        <v>9.405</v>
      </c>
      <c r="E96" s="70"/>
      <c r="F96" s="81"/>
      <c r="G96" s="72"/>
      <c r="H96" s="71"/>
      <c r="I96" s="72"/>
      <c r="J96" s="71"/>
      <c r="K96" s="72"/>
      <c r="L96" s="71"/>
      <c r="M96" s="72"/>
      <c r="N96" s="71"/>
      <c r="O96" s="71"/>
    </row>
    <row r="97" spans="1:17" s="73" customFormat="1" ht="51">
      <c r="A97" s="112">
        <v>65</v>
      </c>
      <c r="B97" s="87" t="s">
        <v>155</v>
      </c>
      <c r="C97" s="109" t="s">
        <v>48</v>
      </c>
      <c r="D97" s="110">
        <v>11</v>
      </c>
      <c r="E97" s="98"/>
      <c r="F97" s="81"/>
      <c r="G97" s="99"/>
      <c r="H97" s="71"/>
      <c r="I97" s="99"/>
      <c r="J97" s="71"/>
      <c r="K97" s="99"/>
      <c r="L97" s="59"/>
      <c r="M97" s="99"/>
      <c r="N97" s="59"/>
      <c r="O97" s="59"/>
      <c r="Q97" s="111"/>
    </row>
    <row r="98" spans="1:15" s="73" customFormat="1" ht="14.25">
      <c r="A98" s="79" t="s">
        <v>332</v>
      </c>
      <c r="B98" s="156" t="s">
        <v>210</v>
      </c>
      <c r="C98" s="109" t="s">
        <v>48</v>
      </c>
      <c r="D98" s="110">
        <v>11</v>
      </c>
      <c r="E98" s="70"/>
      <c r="F98" s="71"/>
      <c r="G98" s="72"/>
      <c r="H98" s="71"/>
      <c r="I98" s="72"/>
      <c r="J98" s="71"/>
      <c r="K98" s="72"/>
      <c r="L98" s="71"/>
      <c r="M98" s="99"/>
      <c r="N98" s="71"/>
      <c r="O98" s="71"/>
    </row>
    <row r="99" spans="1:15" s="73" customFormat="1" ht="25.5">
      <c r="A99" s="79" t="s">
        <v>333</v>
      </c>
      <c r="B99" s="87" t="s">
        <v>62</v>
      </c>
      <c r="C99" s="112" t="s">
        <v>44</v>
      </c>
      <c r="D99" s="90">
        <v>3.3</v>
      </c>
      <c r="E99" s="98"/>
      <c r="F99" s="59"/>
      <c r="G99" s="99"/>
      <c r="H99" s="59"/>
      <c r="I99" s="99"/>
      <c r="J99" s="59"/>
      <c r="K99" s="99"/>
      <c r="L99" s="59"/>
      <c r="M99" s="149"/>
      <c r="N99" s="59"/>
      <c r="O99" s="59"/>
    </row>
    <row r="100" spans="1:15" s="82" customFormat="1" ht="25.5">
      <c r="A100" s="79" t="s">
        <v>334</v>
      </c>
      <c r="B100" s="151" t="s">
        <v>63</v>
      </c>
      <c r="C100" s="152" t="s">
        <v>57</v>
      </c>
      <c r="D100" s="150">
        <v>2.2</v>
      </c>
      <c r="E100" s="98"/>
      <c r="F100" s="59"/>
      <c r="G100" s="99"/>
      <c r="H100" s="59"/>
      <c r="I100" s="99"/>
      <c r="J100" s="59"/>
      <c r="K100" s="99"/>
      <c r="L100" s="59"/>
      <c r="M100" s="99"/>
      <c r="N100" s="59"/>
      <c r="O100" s="59"/>
    </row>
    <row r="101" spans="1:15" s="82" customFormat="1" ht="25.5">
      <c r="A101" s="79" t="s">
        <v>335</v>
      </c>
      <c r="B101" s="151" t="s">
        <v>73</v>
      </c>
      <c r="C101" s="152" t="s">
        <v>57</v>
      </c>
      <c r="D101" s="180">
        <v>1.1</v>
      </c>
      <c r="E101" s="98"/>
      <c r="F101" s="59"/>
      <c r="G101" s="99"/>
      <c r="H101" s="59"/>
      <c r="I101" s="99"/>
      <c r="J101" s="59"/>
      <c r="K101" s="99"/>
      <c r="L101" s="59"/>
      <c r="M101" s="99"/>
      <c r="N101" s="59"/>
      <c r="O101" s="59"/>
    </row>
    <row r="102" spans="1:17" ht="51">
      <c r="A102" s="112">
        <v>66</v>
      </c>
      <c r="B102" s="87" t="s">
        <v>121</v>
      </c>
      <c r="C102" s="85" t="s">
        <v>45</v>
      </c>
      <c r="D102" s="90">
        <v>34.2</v>
      </c>
      <c r="E102" s="70"/>
      <c r="F102" s="81"/>
      <c r="G102" s="72"/>
      <c r="H102" s="71"/>
      <c r="I102" s="72"/>
      <c r="J102" s="71"/>
      <c r="K102" s="99"/>
      <c r="L102" s="59"/>
      <c r="M102" s="99"/>
      <c r="N102" s="59"/>
      <c r="O102" s="59"/>
      <c r="Q102" s="111"/>
    </row>
    <row r="103" spans="1:15" s="82" customFormat="1" ht="14.25">
      <c r="A103" s="140" t="s">
        <v>336</v>
      </c>
      <c r="B103" s="156" t="s">
        <v>67</v>
      </c>
      <c r="C103" s="109" t="s">
        <v>48</v>
      </c>
      <c r="D103" s="157">
        <f>D102</f>
        <v>34.2</v>
      </c>
      <c r="E103" s="70"/>
      <c r="F103" s="71"/>
      <c r="G103" s="99"/>
      <c r="H103" s="71"/>
      <c r="I103" s="72"/>
      <c r="J103" s="59"/>
      <c r="K103" s="99"/>
      <c r="L103" s="59"/>
      <c r="M103" s="99"/>
      <c r="N103" s="59"/>
      <c r="O103" s="59"/>
    </row>
    <row r="104" spans="1:15" s="73" customFormat="1" ht="25.5">
      <c r="A104" s="140" t="s">
        <v>337</v>
      </c>
      <c r="B104" s="87" t="s">
        <v>56</v>
      </c>
      <c r="C104" s="112" t="s">
        <v>44</v>
      </c>
      <c r="D104" s="90">
        <f>D102*0.4</f>
        <v>13.680000000000001</v>
      </c>
      <c r="E104" s="98"/>
      <c r="F104" s="71"/>
      <c r="G104" s="99"/>
      <c r="H104" s="59"/>
      <c r="I104" s="99"/>
      <c r="J104" s="59"/>
      <c r="K104" s="99"/>
      <c r="L104" s="59"/>
      <c r="M104" s="149"/>
      <c r="N104" s="59"/>
      <c r="O104" s="59"/>
    </row>
    <row r="105" spans="1:15" s="82" customFormat="1" ht="25.5">
      <c r="A105" s="140" t="s">
        <v>338</v>
      </c>
      <c r="B105" s="151" t="s">
        <v>58</v>
      </c>
      <c r="C105" s="152" t="s">
        <v>57</v>
      </c>
      <c r="D105" s="150">
        <f>D102*0.3</f>
        <v>10.26</v>
      </c>
      <c r="E105" s="98"/>
      <c r="F105" s="59"/>
      <c r="G105" s="99"/>
      <c r="H105" s="59"/>
      <c r="I105" s="99"/>
      <c r="J105" s="59"/>
      <c r="K105" s="99"/>
      <c r="L105" s="59"/>
      <c r="M105" s="99"/>
      <c r="N105" s="59"/>
      <c r="O105" s="59"/>
    </row>
    <row r="106" spans="1:15" s="73" customFormat="1" ht="25.5">
      <c r="A106" s="140" t="s">
        <v>339</v>
      </c>
      <c r="B106" s="87" t="s">
        <v>59</v>
      </c>
      <c r="C106" s="112" t="s">
        <v>45</v>
      </c>
      <c r="D106" s="90">
        <f>D102</f>
        <v>34.2</v>
      </c>
      <c r="E106" s="153"/>
      <c r="F106" s="59"/>
      <c r="G106" s="99"/>
      <c r="H106" s="59"/>
      <c r="I106" s="99"/>
      <c r="J106" s="59"/>
      <c r="K106" s="99"/>
      <c r="L106" s="59"/>
      <c r="M106" s="99"/>
      <c r="N106" s="59"/>
      <c r="O106" s="59"/>
    </row>
    <row r="107" spans="1:17" s="73" customFormat="1" ht="25.5">
      <c r="A107" s="140" t="s">
        <v>340</v>
      </c>
      <c r="B107" s="87" t="s">
        <v>60</v>
      </c>
      <c r="C107" s="112" t="s">
        <v>45</v>
      </c>
      <c r="D107" s="90">
        <f>D102</f>
        <v>34.2</v>
      </c>
      <c r="E107" s="153"/>
      <c r="F107" s="59"/>
      <c r="G107" s="99"/>
      <c r="H107" s="59"/>
      <c r="I107" s="99"/>
      <c r="J107" s="59"/>
      <c r="K107" s="99"/>
      <c r="L107" s="59"/>
      <c r="M107" s="99"/>
      <c r="N107" s="59"/>
      <c r="O107" s="59"/>
      <c r="Q107" s="111"/>
    </row>
    <row r="108" spans="1:17" ht="12.75">
      <c r="A108" s="112">
        <v>67</v>
      </c>
      <c r="B108" s="87" t="s">
        <v>69</v>
      </c>
      <c r="C108" s="85" t="s">
        <v>35</v>
      </c>
      <c r="D108" s="91">
        <v>1</v>
      </c>
      <c r="E108" s="98"/>
      <c r="F108" s="81"/>
      <c r="G108" s="99"/>
      <c r="H108" s="59"/>
      <c r="I108" s="99"/>
      <c r="J108" s="59"/>
      <c r="K108" s="99"/>
      <c r="L108" s="59"/>
      <c r="M108" s="99"/>
      <c r="N108" s="59"/>
      <c r="O108" s="59"/>
      <c r="Q108" s="111"/>
    </row>
    <row r="109" spans="1:17" ht="25.5">
      <c r="A109" s="112">
        <v>68</v>
      </c>
      <c r="B109" s="87" t="s">
        <v>51</v>
      </c>
      <c r="C109" s="85" t="s">
        <v>40</v>
      </c>
      <c r="D109" s="92">
        <v>1</v>
      </c>
      <c r="E109" s="100"/>
      <c r="F109" s="81"/>
      <c r="G109" s="101"/>
      <c r="H109" s="71"/>
      <c r="I109" s="99"/>
      <c r="J109" s="59"/>
      <c r="K109" s="99"/>
      <c r="L109" s="59"/>
      <c r="M109" s="99"/>
      <c r="N109" s="59"/>
      <c r="O109" s="59"/>
      <c r="Q109" s="111"/>
    </row>
    <row r="110" spans="1:17" ht="25.5">
      <c r="A110" s="112">
        <v>69</v>
      </c>
      <c r="B110" s="87" t="s">
        <v>70</v>
      </c>
      <c r="C110" s="85" t="s">
        <v>35</v>
      </c>
      <c r="D110" s="91">
        <v>2</v>
      </c>
      <c r="E110" s="98"/>
      <c r="F110" s="81"/>
      <c r="G110" s="99"/>
      <c r="H110" s="59"/>
      <c r="I110" s="99"/>
      <c r="J110" s="59"/>
      <c r="K110" s="99"/>
      <c r="L110" s="59"/>
      <c r="M110" s="99"/>
      <c r="N110" s="59"/>
      <c r="O110" s="59"/>
      <c r="Q110" s="111"/>
    </row>
    <row r="111" spans="1:17" ht="25.5">
      <c r="A111" s="112">
        <v>70</v>
      </c>
      <c r="B111" s="87" t="s">
        <v>52</v>
      </c>
      <c r="C111" s="85" t="s">
        <v>45</v>
      </c>
      <c r="D111" s="92">
        <v>1</v>
      </c>
      <c r="E111" s="70"/>
      <c r="F111" s="81"/>
      <c r="G111" s="99"/>
      <c r="H111" s="71"/>
      <c r="I111" s="72"/>
      <c r="J111" s="59"/>
      <c r="K111" s="99"/>
      <c r="L111" s="59"/>
      <c r="M111" s="99"/>
      <c r="N111" s="59"/>
      <c r="O111" s="59"/>
      <c r="Q111" s="111"/>
    </row>
    <row r="112" spans="1:17" ht="12.75">
      <c r="A112" s="176" t="s">
        <v>110</v>
      </c>
      <c r="B112" s="177" t="s">
        <v>115</v>
      </c>
      <c r="C112" s="176"/>
      <c r="D112" s="176"/>
      <c r="E112" s="171"/>
      <c r="F112" s="102"/>
      <c r="G112" s="173"/>
      <c r="H112" s="174"/>
      <c r="I112" s="173"/>
      <c r="J112" s="84"/>
      <c r="K112" s="33"/>
      <c r="L112" s="84"/>
      <c r="M112" s="33"/>
      <c r="N112" s="84"/>
      <c r="O112" s="175"/>
      <c r="Q112" s="168"/>
    </row>
    <row r="113" spans="1:17" ht="38.25">
      <c r="A113" s="85">
        <v>71</v>
      </c>
      <c r="B113" s="87" t="s">
        <v>163</v>
      </c>
      <c r="C113" s="85" t="s">
        <v>40</v>
      </c>
      <c r="D113" s="88">
        <v>337.5</v>
      </c>
      <c r="E113" s="100"/>
      <c r="F113" s="81"/>
      <c r="G113" s="101"/>
      <c r="H113" s="71"/>
      <c r="I113" s="99"/>
      <c r="J113" s="59"/>
      <c r="K113" s="99"/>
      <c r="L113" s="59"/>
      <c r="M113" s="99"/>
      <c r="N113" s="59"/>
      <c r="O113" s="59"/>
      <c r="Q113" s="111"/>
    </row>
    <row r="114" spans="1:17" ht="38.25">
      <c r="A114" s="85">
        <v>72</v>
      </c>
      <c r="B114" s="87" t="s">
        <v>116</v>
      </c>
      <c r="C114" s="85" t="s">
        <v>40</v>
      </c>
      <c r="D114" s="88">
        <v>6.3</v>
      </c>
      <c r="E114" s="104"/>
      <c r="F114" s="102"/>
      <c r="G114" s="105"/>
      <c r="H114" s="71"/>
      <c r="I114" s="72"/>
      <c r="J114" s="59"/>
      <c r="K114" s="99"/>
      <c r="L114" s="59"/>
      <c r="M114" s="72"/>
      <c r="N114" s="59"/>
      <c r="O114" s="59"/>
      <c r="Q114" s="168"/>
    </row>
    <row r="115" spans="1:17" ht="38.25">
      <c r="A115" s="85">
        <v>73</v>
      </c>
      <c r="B115" s="87" t="s">
        <v>112</v>
      </c>
      <c r="C115" s="85" t="s">
        <v>40</v>
      </c>
      <c r="D115" s="88">
        <v>130.20000000000002</v>
      </c>
      <c r="E115" s="104"/>
      <c r="F115" s="102"/>
      <c r="G115" s="105"/>
      <c r="H115" s="71"/>
      <c r="I115" s="72"/>
      <c r="J115" s="59"/>
      <c r="K115" s="99"/>
      <c r="L115" s="59"/>
      <c r="M115" s="72"/>
      <c r="N115" s="59"/>
      <c r="O115" s="59"/>
      <c r="Q115" s="168"/>
    </row>
    <row r="116" spans="1:15" s="82" customFormat="1" ht="38.25">
      <c r="A116" s="85">
        <v>74</v>
      </c>
      <c r="B116" s="87" t="s">
        <v>164</v>
      </c>
      <c r="C116" s="142" t="s">
        <v>40</v>
      </c>
      <c r="D116" s="155">
        <v>17</v>
      </c>
      <c r="E116" s="100"/>
      <c r="F116" s="102"/>
      <c r="G116" s="101"/>
      <c r="H116" s="71"/>
      <c r="I116" s="99"/>
      <c r="J116" s="59"/>
      <c r="K116" s="99"/>
      <c r="L116" s="59"/>
      <c r="M116" s="72"/>
      <c r="N116" s="59"/>
      <c r="O116" s="59"/>
    </row>
    <row r="117" spans="1:15" s="82" customFormat="1" ht="38.25">
      <c r="A117" s="85">
        <v>75</v>
      </c>
      <c r="B117" s="151" t="s">
        <v>165</v>
      </c>
      <c r="C117" s="152" t="s">
        <v>35</v>
      </c>
      <c r="D117" s="150">
        <v>3</v>
      </c>
      <c r="E117" s="98"/>
      <c r="F117" s="102"/>
      <c r="G117" s="99"/>
      <c r="H117" s="71"/>
      <c r="I117" s="99"/>
      <c r="J117" s="59"/>
      <c r="K117" s="99"/>
      <c r="L117" s="59"/>
      <c r="M117" s="99"/>
      <c r="N117" s="59"/>
      <c r="O117" s="59"/>
    </row>
    <row r="118" spans="1:17" ht="25.5">
      <c r="A118" s="85">
        <v>76</v>
      </c>
      <c r="B118" s="89" t="s">
        <v>201</v>
      </c>
      <c r="C118" s="85" t="s">
        <v>35</v>
      </c>
      <c r="D118" s="88">
        <v>3</v>
      </c>
      <c r="E118" s="104"/>
      <c r="F118" s="102"/>
      <c r="G118" s="105"/>
      <c r="H118" s="71"/>
      <c r="I118" s="72"/>
      <c r="J118" s="71"/>
      <c r="K118" s="72"/>
      <c r="L118" s="71"/>
      <c r="M118" s="72"/>
      <c r="N118" s="71"/>
      <c r="O118" s="71"/>
      <c r="Q118" s="168"/>
    </row>
    <row r="119" spans="1:17" ht="25.5">
      <c r="A119" s="85">
        <v>77</v>
      </c>
      <c r="B119" s="89" t="s">
        <v>168</v>
      </c>
      <c r="C119" s="85" t="s">
        <v>35</v>
      </c>
      <c r="D119" s="88">
        <v>13</v>
      </c>
      <c r="E119" s="104"/>
      <c r="F119" s="102"/>
      <c r="G119" s="105"/>
      <c r="H119" s="71"/>
      <c r="I119" s="72"/>
      <c r="J119" s="71"/>
      <c r="K119" s="72"/>
      <c r="L119" s="71"/>
      <c r="M119" s="72"/>
      <c r="N119" s="71"/>
      <c r="O119" s="71"/>
      <c r="Q119" s="168"/>
    </row>
    <row r="120" spans="1:17" ht="25.5">
      <c r="A120" s="85">
        <v>78</v>
      </c>
      <c r="B120" s="89" t="s">
        <v>202</v>
      </c>
      <c r="C120" s="85" t="s">
        <v>35</v>
      </c>
      <c r="D120" s="88">
        <v>27</v>
      </c>
      <c r="E120" s="104"/>
      <c r="F120" s="81"/>
      <c r="G120" s="105"/>
      <c r="H120" s="71"/>
      <c r="I120" s="72"/>
      <c r="J120" s="71"/>
      <c r="K120" s="99"/>
      <c r="L120" s="59"/>
      <c r="M120" s="99"/>
      <c r="N120" s="59"/>
      <c r="O120" s="59"/>
      <c r="Q120" s="111"/>
    </row>
    <row r="121" spans="1:15" s="82" customFormat="1" ht="76.5">
      <c r="A121" s="85">
        <v>79</v>
      </c>
      <c r="B121" s="169" t="s">
        <v>264</v>
      </c>
      <c r="C121" s="170" t="s">
        <v>35</v>
      </c>
      <c r="D121" s="155">
        <v>1</v>
      </c>
      <c r="E121" s="183"/>
      <c r="F121" s="81"/>
      <c r="G121" s="99"/>
      <c r="H121" s="59"/>
      <c r="I121" s="99"/>
      <c r="J121" s="59"/>
      <c r="K121" s="99"/>
      <c r="L121" s="59"/>
      <c r="M121" s="72"/>
      <c r="N121" s="59"/>
      <c r="O121" s="59"/>
    </row>
    <row r="122" spans="1:15" s="82" customFormat="1" ht="102">
      <c r="A122" s="85">
        <v>80</v>
      </c>
      <c r="B122" s="169" t="s">
        <v>265</v>
      </c>
      <c r="C122" s="170" t="s">
        <v>35</v>
      </c>
      <c r="D122" s="150">
        <v>8</v>
      </c>
      <c r="E122" s="98"/>
      <c r="F122" s="59"/>
      <c r="G122" s="99"/>
      <c r="H122" s="59"/>
      <c r="I122" s="99"/>
      <c r="J122" s="59"/>
      <c r="K122" s="99"/>
      <c r="L122" s="59"/>
      <c r="M122" s="99"/>
      <c r="N122" s="59"/>
      <c r="O122" s="59"/>
    </row>
    <row r="123" spans="1:15" s="82" customFormat="1" ht="89.25">
      <c r="A123" s="85">
        <v>81</v>
      </c>
      <c r="B123" s="169" t="s">
        <v>266</v>
      </c>
      <c r="C123" s="170" t="s">
        <v>35</v>
      </c>
      <c r="D123" s="155">
        <v>4</v>
      </c>
      <c r="E123" s="183"/>
      <c r="F123" s="59"/>
      <c r="G123" s="99"/>
      <c r="H123" s="59"/>
      <c r="I123" s="99"/>
      <c r="J123" s="59"/>
      <c r="K123" s="99"/>
      <c r="L123" s="59"/>
      <c r="M123" s="72"/>
      <c r="N123" s="59"/>
      <c r="O123" s="59"/>
    </row>
    <row r="124" spans="1:15" s="82" customFormat="1" ht="89.25">
      <c r="A124" s="85">
        <v>82</v>
      </c>
      <c r="B124" s="169" t="s">
        <v>267</v>
      </c>
      <c r="C124" s="170" t="s">
        <v>35</v>
      </c>
      <c r="D124" s="150">
        <v>1</v>
      </c>
      <c r="E124" s="98"/>
      <c r="F124" s="59"/>
      <c r="G124" s="99"/>
      <c r="H124" s="59"/>
      <c r="I124" s="99"/>
      <c r="J124" s="59"/>
      <c r="K124" s="99"/>
      <c r="L124" s="59"/>
      <c r="M124" s="99"/>
      <c r="N124" s="59"/>
      <c r="O124" s="59"/>
    </row>
    <row r="125" spans="1:15" s="82" customFormat="1" ht="102">
      <c r="A125" s="85">
        <v>83</v>
      </c>
      <c r="B125" s="151" t="s">
        <v>268</v>
      </c>
      <c r="C125" s="152" t="s">
        <v>35</v>
      </c>
      <c r="D125" s="150">
        <v>1</v>
      </c>
      <c r="E125" s="98"/>
      <c r="F125" s="59"/>
      <c r="G125" s="99"/>
      <c r="H125" s="71"/>
      <c r="I125" s="99"/>
      <c r="J125" s="59"/>
      <c r="K125" s="99"/>
      <c r="L125" s="59"/>
      <c r="M125" s="99"/>
      <c r="N125" s="59"/>
      <c r="O125" s="59"/>
    </row>
    <row r="126" spans="1:15" s="82" customFormat="1" ht="89.25">
      <c r="A126" s="85">
        <v>84</v>
      </c>
      <c r="B126" s="151" t="s">
        <v>269</v>
      </c>
      <c r="C126" s="152" t="s">
        <v>35</v>
      </c>
      <c r="D126" s="150">
        <v>2</v>
      </c>
      <c r="E126" s="98"/>
      <c r="F126" s="102"/>
      <c r="G126" s="99"/>
      <c r="H126" s="71"/>
      <c r="I126" s="99"/>
      <c r="J126" s="59"/>
      <c r="K126" s="99"/>
      <c r="L126" s="59"/>
      <c r="M126" s="99"/>
      <c r="N126" s="59"/>
      <c r="O126" s="59"/>
    </row>
    <row r="127" spans="1:15" s="82" customFormat="1" ht="89.25">
      <c r="A127" s="85">
        <v>85</v>
      </c>
      <c r="B127" s="151" t="s">
        <v>270</v>
      </c>
      <c r="C127" s="152" t="s">
        <v>35</v>
      </c>
      <c r="D127" s="150">
        <v>10</v>
      </c>
      <c r="E127" s="98"/>
      <c r="F127" s="102"/>
      <c r="G127" s="99"/>
      <c r="H127" s="71"/>
      <c r="I127" s="99"/>
      <c r="J127" s="59"/>
      <c r="K127" s="99"/>
      <c r="L127" s="59"/>
      <c r="M127" s="99"/>
      <c r="N127" s="59"/>
      <c r="O127" s="59"/>
    </row>
    <row r="128" spans="1:15" s="82" customFormat="1" ht="25.5">
      <c r="A128" s="85">
        <v>86</v>
      </c>
      <c r="B128" s="151" t="s">
        <v>203</v>
      </c>
      <c r="C128" s="152" t="s">
        <v>65</v>
      </c>
      <c r="D128" s="150">
        <v>1</v>
      </c>
      <c r="E128" s="98"/>
      <c r="F128" s="102"/>
      <c r="G128" s="99"/>
      <c r="H128" s="71"/>
      <c r="I128" s="99"/>
      <c r="J128" s="59"/>
      <c r="K128" s="99"/>
      <c r="L128" s="59"/>
      <c r="M128" s="99"/>
      <c r="N128" s="59"/>
      <c r="O128" s="59"/>
    </row>
    <row r="129" spans="1:17" ht="12.75">
      <c r="A129" s="85">
        <v>87</v>
      </c>
      <c r="B129" s="178" t="s">
        <v>114</v>
      </c>
      <c r="C129" s="85" t="s">
        <v>40</v>
      </c>
      <c r="D129" s="179">
        <v>491</v>
      </c>
      <c r="E129" s="104"/>
      <c r="F129" s="102"/>
      <c r="G129" s="105"/>
      <c r="H129" s="71"/>
      <c r="I129" s="72"/>
      <c r="J129" s="59"/>
      <c r="K129" s="99"/>
      <c r="L129" s="59"/>
      <c r="M129" s="99"/>
      <c r="N129" s="59"/>
      <c r="O129" s="59"/>
      <c r="Q129" s="168"/>
    </row>
    <row r="130" spans="1:17" ht="25.5">
      <c r="A130" s="95"/>
      <c r="B130" s="97" t="s">
        <v>119</v>
      </c>
      <c r="C130" s="95"/>
      <c r="D130" s="95"/>
      <c r="E130" s="32"/>
      <c r="F130" s="83"/>
      <c r="G130" s="33"/>
      <c r="H130" s="84"/>
      <c r="I130" s="33"/>
      <c r="J130" s="84"/>
      <c r="K130" s="99"/>
      <c r="L130" s="59"/>
      <c r="M130" s="99"/>
      <c r="N130" s="59"/>
      <c r="O130" s="59"/>
      <c r="Q130" s="111"/>
    </row>
    <row r="131" spans="1:17" ht="178.5">
      <c r="A131" s="112">
        <v>88</v>
      </c>
      <c r="B131" s="87" t="s">
        <v>72</v>
      </c>
      <c r="C131" s="85" t="s">
        <v>44</v>
      </c>
      <c r="D131" s="90">
        <v>1524.5549999999998</v>
      </c>
      <c r="E131" s="98"/>
      <c r="F131" s="81"/>
      <c r="G131" s="99"/>
      <c r="H131" s="59"/>
      <c r="I131" s="99"/>
      <c r="J131" s="59"/>
      <c r="K131" s="99"/>
      <c r="L131" s="59"/>
      <c r="M131" s="99"/>
      <c r="N131" s="59"/>
      <c r="O131" s="59"/>
      <c r="Q131" s="111"/>
    </row>
    <row r="132" spans="1:17" ht="38.25">
      <c r="A132" s="112">
        <v>89</v>
      </c>
      <c r="B132" s="87" t="s">
        <v>243</v>
      </c>
      <c r="C132" s="85" t="s">
        <v>44</v>
      </c>
      <c r="D132" s="90">
        <v>127.04624999999999</v>
      </c>
      <c r="E132" s="100"/>
      <c r="F132" s="81"/>
      <c r="G132" s="101"/>
      <c r="H132" s="59"/>
      <c r="I132" s="99"/>
      <c r="J132" s="59"/>
      <c r="K132" s="99"/>
      <c r="L132" s="59"/>
      <c r="M132" s="99"/>
      <c r="N132" s="59"/>
      <c r="O132" s="59"/>
      <c r="Q132" s="111"/>
    </row>
    <row r="133" spans="1:17" ht="38.25">
      <c r="A133" s="112">
        <v>90</v>
      </c>
      <c r="B133" s="87" t="s">
        <v>66</v>
      </c>
      <c r="C133" s="85" t="s">
        <v>44</v>
      </c>
      <c r="D133" s="90">
        <v>169.395</v>
      </c>
      <c r="E133" s="100"/>
      <c r="F133" s="81"/>
      <c r="G133" s="101"/>
      <c r="H133" s="59"/>
      <c r="I133" s="99"/>
      <c r="J133" s="59"/>
      <c r="K133" s="99"/>
      <c r="L133" s="59"/>
      <c r="M133" s="99"/>
      <c r="N133" s="59"/>
      <c r="O133" s="59"/>
      <c r="Q133" s="111"/>
    </row>
    <row r="134" spans="1:17" ht="51">
      <c r="A134" s="112">
        <v>91</v>
      </c>
      <c r="B134" s="87" t="s">
        <v>154</v>
      </c>
      <c r="C134" s="85" t="s">
        <v>45</v>
      </c>
      <c r="D134" s="90">
        <v>31.9</v>
      </c>
      <c r="E134" s="70"/>
      <c r="F134" s="81"/>
      <c r="G134" s="72"/>
      <c r="H134" s="71"/>
      <c r="I134" s="72"/>
      <c r="J134" s="71"/>
      <c r="K134" s="99"/>
      <c r="L134" s="59"/>
      <c r="M134" s="99"/>
      <c r="N134" s="59"/>
      <c r="O134" s="59"/>
      <c r="Q134" s="111"/>
    </row>
    <row r="135" spans="1:15" s="82" customFormat="1" ht="14.25">
      <c r="A135" s="140" t="s">
        <v>287</v>
      </c>
      <c r="B135" s="156" t="s">
        <v>67</v>
      </c>
      <c r="C135" s="109" t="s">
        <v>48</v>
      </c>
      <c r="D135" s="157">
        <f>D134</f>
        <v>31.9</v>
      </c>
      <c r="E135" s="70"/>
      <c r="F135" s="71"/>
      <c r="G135" s="99"/>
      <c r="H135" s="71"/>
      <c r="I135" s="72"/>
      <c r="J135" s="59"/>
      <c r="K135" s="99"/>
      <c r="L135" s="59"/>
      <c r="M135" s="99"/>
      <c r="N135" s="59"/>
      <c r="O135" s="59"/>
    </row>
    <row r="136" spans="1:15" s="73" customFormat="1" ht="25.5">
      <c r="A136" s="140" t="s">
        <v>288</v>
      </c>
      <c r="B136" s="87" t="s">
        <v>56</v>
      </c>
      <c r="C136" s="112" t="s">
        <v>44</v>
      </c>
      <c r="D136" s="90">
        <f>D134*0.4</f>
        <v>12.76</v>
      </c>
      <c r="E136" s="98"/>
      <c r="F136" s="71"/>
      <c r="G136" s="99"/>
      <c r="H136" s="59"/>
      <c r="I136" s="99"/>
      <c r="J136" s="59"/>
      <c r="K136" s="99"/>
      <c r="L136" s="59"/>
      <c r="M136" s="149"/>
      <c r="N136" s="59"/>
      <c r="O136" s="59"/>
    </row>
    <row r="137" spans="1:15" s="82" customFormat="1" ht="25.5">
      <c r="A137" s="140" t="s">
        <v>289</v>
      </c>
      <c r="B137" s="151" t="s">
        <v>58</v>
      </c>
      <c r="C137" s="152" t="s">
        <v>57</v>
      </c>
      <c r="D137" s="150">
        <f>D134*0.3</f>
        <v>9.569999999999999</v>
      </c>
      <c r="E137" s="98"/>
      <c r="F137" s="59"/>
      <c r="G137" s="99"/>
      <c r="H137" s="59"/>
      <c r="I137" s="99"/>
      <c r="J137" s="59"/>
      <c r="K137" s="99"/>
      <c r="L137" s="59"/>
      <c r="M137" s="99"/>
      <c r="N137" s="59"/>
      <c r="O137" s="59"/>
    </row>
    <row r="138" spans="1:15" s="73" customFormat="1" ht="25.5">
      <c r="A138" s="140" t="s">
        <v>290</v>
      </c>
      <c r="B138" s="87" t="s">
        <v>59</v>
      </c>
      <c r="C138" s="112" t="s">
        <v>45</v>
      </c>
      <c r="D138" s="90">
        <f>D134</f>
        <v>31.9</v>
      </c>
      <c r="E138" s="153"/>
      <c r="F138" s="59"/>
      <c r="G138" s="99"/>
      <c r="H138" s="59"/>
      <c r="I138" s="99"/>
      <c r="J138" s="59"/>
      <c r="K138" s="99"/>
      <c r="L138" s="59"/>
      <c r="M138" s="99"/>
      <c r="N138" s="59"/>
      <c r="O138" s="59"/>
    </row>
    <row r="139" spans="1:17" s="73" customFormat="1" ht="25.5">
      <c r="A139" s="140" t="s">
        <v>291</v>
      </c>
      <c r="B139" s="87" t="s">
        <v>60</v>
      </c>
      <c r="C139" s="112" t="s">
        <v>45</v>
      </c>
      <c r="D139" s="90">
        <f>D134</f>
        <v>31.9</v>
      </c>
      <c r="E139" s="153"/>
      <c r="F139" s="59"/>
      <c r="G139" s="99"/>
      <c r="H139" s="59"/>
      <c r="I139" s="99"/>
      <c r="J139" s="59"/>
      <c r="K139" s="99"/>
      <c r="L139" s="59"/>
      <c r="M139" s="99"/>
      <c r="N139" s="59"/>
      <c r="O139" s="59"/>
      <c r="Q139" s="111"/>
    </row>
    <row r="140" spans="1:17" s="73" customFormat="1" ht="51">
      <c r="A140" s="112">
        <v>92</v>
      </c>
      <c r="B140" s="87" t="s">
        <v>109</v>
      </c>
      <c r="C140" s="109" t="s">
        <v>48</v>
      </c>
      <c r="D140" s="110">
        <v>550.5</v>
      </c>
      <c r="E140" s="98"/>
      <c r="F140" s="81"/>
      <c r="G140" s="99"/>
      <c r="H140" s="71"/>
      <c r="I140" s="99"/>
      <c r="J140" s="71"/>
      <c r="K140" s="99"/>
      <c r="L140" s="59"/>
      <c r="M140" s="99"/>
      <c r="N140" s="59"/>
      <c r="O140" s="59"/>
      <c r="Q140" s="111"/>
    </row>
    <row r="141" spans="1:15" s="73" customFormat="1" ht="14.25">
      <c r="A141" s="79" t="s">
        <v>292</v>
      </c>
      <c r="B141" s="156" t="s">
        <v>210</v>
      </c>
      <c r="C141" s="109" t="s">
        <v>48</v>
      </c>
      <c r="D141" s="110">
        <v>550.5</v>
      </c>
      <c r="E141" s="70"/>
      <c r="F141" s="71"/>
      <c r="G141" s="72"/>
      <c r="H141" s="71"/>
      <c r="I141" s="72"/>
      <c r="J141" s="71"/>
      <c r="K141" s="72"/>
      <c r="L141" s="71"/>
      <c r="M141" s="99"/>
      <c r="N141" s="71"/>
      <c r="O141" s="71"/>
    </row>
    <row r="142" spans="1:15" s="73" customFormat="1" ht="25.5">
      <c r="A142" s="79" t="s">
        <v>293</v>
      </c>
      <c r="B142" s="87" t="s">
        <v>62</v>
      </c>
      <c r="C142" s="112" t="s">
        <v>44</v>
      </c>
      <c r="D142" s="90">
        <v>165.15</v>
      </c>
      <c r="E142" s="98"/>
      <c r="F142" s="59"/>
      <c r="G142" s="99"/>
      <c r="H142" s="59"/>
      <c r="I142" s="99"/>
      <c r="J142" s="59"/>
      <c r="K142" s="99"/>
      <c r="L142" s="59"/>
      <c r="M142" s="149"/>
      <c r="N142" s="59"/>
      <c r="O142" s="59"/>
    </row>
    <row r="143" spans="1:15" s="82" customFormat="1" ht="25.5">
      <c r="A143" s="79" t="s">
        <v>294</v>
      </c>
      <c r="B143" s="151" t="s">
        <v>63</v>
      </c>
      <c r="C143" s="152" t="s">
        <v>57</v>
      </c>
      <c r="D143" s="150">
        <v>110.10000000000001</v>
      </c>
      <c r="E143" s="98"/>
      <c r="F143" s="59"/>
      <c r="G143" s="99"/>
      <c r="H143" s="59"/>
      <c r="I143" s="99"/>
      <c r="J143" s="59"/>
      <c r="K143" s="99"/>
      <c r="L143" s="59"/>
      <c r="M143" s="99"/>
      <c r="N143" s="59"/>
      <c r="O143" s="59"/>
    </row>
    <row r="144" spans="1:15" s="82" customFormat="1" ht="25.5">
      <c r="A144" s="79" t="s">
        <v>341</v>
      </c>
      <c r="B144" s="151" t="s">
        <v>73</v>
      </c>
      <c r="C144" s="152" t="s">
        <v>57</v>
      </c>
      <c r="D144" s="180">
        <v>55.050000000000004</v>
      </c>
      <c r="E144" s="98"/>
      <c r="F144" s="59"/>
      <c r="G144" s="99"/>
      <c r="H144" s="59"/>
      <c r="I144" s="99"/>
      <c r="J144" s="59"/>
      <c r="K144" s="99"/>
      <c r="L144" s="59"/>
      <c r="M144" s="99"/>
      <c r="N144" s="59"/>
      <c r="O144" s="59"/>
    </row>
    <row r="145" spans="1:17" ht="38.25">
      <c r="A145" s="112">
        <v>93</v>
      </c>
      <c r="B145" s="87" t="s">
        <v>122</v>
      </c>
      <c r="C145" s="85" t="s">
        <v>45</v>
      </c>
      <c r="D145" s="90">
        <v>33.35</v>
      </c>
      <c r="E145" s="70"/>
      <c r="F145" s="81"/>
      <c r="G145" s="72"/>
      <c r="H145" s="71"/>
      <c r="I145" s="72"/>
      <c r="J145" s="71"/>
      <c r="K145" s="99"/>
      <c r="L145" s="59"/>
      <c r="M145" s="99"/>
      <c r="N145" s="59"/>
      <c r="O145" s="59"/>
      <c r="Q145" s="111"/>
    </row>
    <row r="146" spans="1:15" s="73" customFormat="1" ht="14.25">
      <c r="A146" s="161" t="s">
        <v>295</v>
      </c>
      <c r="B146" s="158" t="s">
        <v>68</v>
      </c>
      <c r="C146" s="159" t="s">
        <v>45</v>
      </c>
      <c r="D146" s="160">
        <f>D145</f>
        <v>33.35</v>
      </c>
      <c r="E146" s="98"/>
      <c r="F146" s="71"/>
      <c r="G146" s="99"/>
      <c r="H146" s="59"/>
      <c r="I146" s="99"/>
      <c r="J146" s="59"/>
      <c r="K146" s="99"/>
      <c r="L146" s="59"/>
      <c r="M146" s="99"/>
      <c r="N146" s="59"/>
      <c r="O146" s="59"/>
    </row>
    <row r="147" spans="1:15" s="82" customFormat="1" ht="14.25">
      <c r="A147" s="161" t="s">
        <v>296</v>
      </c>
      <c r="B147" s="162" t="s">
        <v>61</v>
      </c>
      <c r="C147" s="85" t="s">
        <v>45</v>
      </c>
      <c r="D147" s="154">
        <f>D145</f>
        <v>33.35</v>
      </c>
      <c r="E147" s="70"/>
      <c r="F147" s="81"/>
      <c r="G147" s="72"/>
      <c r="H147" s="71"/>
      <c r="I147" s="72"/>
      <c r="J147" s="71"/>
      <c r="K147" s="72"/>
      <c r="L147" s="71"/>
      <c r="M147" s="72"/>
      <c r="N147" s="71"/>
      <c r="O147" s="71"/>
    </row>
    <row r="148" spans="1:15" s="82" customFormat="1" ht="14.25">
      <c r="A148" s="161" t="s">
        <v>297</v>
      </c>
      <c r="B148" s="87" t="s">
        <v>64</v>
      </c>
      <c r="C148" s="85" t="s">
        <v>44</v>
      </c>
      <c r="D148" s="154">
        <f>D147*0.15</f>
        <v>5.0025</v>
      </c>
      <c r="E148" s="70"/>
      <c r="F148" s="81"/>
      <c r="G148" s="72"/>
      <c r="H148" s="71"/>
      <c r="I148" s="72"/>
      <c r="J148" s="71"/>
      <c r="K148" s="72"/>
      <c r="L148" s="71"/>
      <c r="M148" s="72"/>
      <c r="N148" s="71"/>
      <c r="O148" s="71"/>
    </row>
    <row r="149" spans="1:17" s="73" customFormat="1" ht="51">
      <c r="A149" s="112">
        <v>94</v>
      </c>
      <c r="B149" s="87" t="s">
        <v>155</v>
      </c>
      <c r="C149" s="109" t="s">
        <v>48</v>
      </c>
      <c r="D149" s="110">
        <v>19</v>
      </c>
      <c r="E149" s="98"/>
      <c r="F149" s="81"/>
      <c r="G149" s="99"/>
      <c r="H149" s="71"/>
      <c r="I149" s="99"/>
      <c r="J149" s="71"/>
      <c r="K149" s="99"/>
      <c r="L149" s="59"/>
      <c r="M149" s="99"/>
      <c r="N149" s="59"/>
      <c r="O149" s="59"/>
      <c r="Q149" s="111"/>
    </row>
    <row r="150" spans="1:15" s="73" customFormat="1" ht="14.25">
      <c r="A150" s="79" t="s">
        <v>342</v>
      </c>
      <c r="B150" s="156" t="s">
        <v>210</v>
      </c>
      <c r="C150" s="109" t="s">
        <v>48</v>
      </c>
      <c r="D150" s="110">
        <f>D149</f>
        <v>19</v>
      </c>
      <c r="E150" s="70"/>
      <c r="F150" s="71"/>
      <c r="G150" s="72"/>
      <c r="H150" s="71"/>
      <c r="I150" s="72"/>
      <c r="J150" s="71"/>
      <c r="K150" s="72"/>
      <c r="L150" s="71"/>
      <c r="M150" s="99"/>
      <c r="N150" s="71"/>
      <c r="O150" s="71"/>
    </row>
    <row r="151" spans="1:15" s="73" customFormat="1" ht="25.5">
      <c r="A151" s="79" t="s">
        <v>343</v>
      </c>
      <c r="B151" s="87" t="s">
        <v>62</v>
      </c>
      <c r="C151" s="112" t="s">
        <v>44</v>
      </c>
      <c r="D151" s="90">
        <f>D149*0.3</f>
        <v>5.7</v>
      </c>
      <c r="E151" s="98"/>
      <c r="F151" s="59"/>
      <c r="G151" s="99"/>
      <c r="H151" s="59"/>
      <c r="I151" s="99"/>
      <c r="J151" s="59"/>
      <c r="K151" s="99"/>
      <c r="L151" s="59"/>
      <c r="M151" s="149"/>
      <c r="N151" s="59"/>
      <c r="O151" s="59"/>
    </row>
    <row r="152" spans="1:15" s="82" customFormat="1" ht="25.5">
      <c r="A152" s="79" t="s">
        <v>344</v>
      </c>
      <c r="B152" s="151" t="s">
        <v>63</v>
      </c>
      <c r="C152" s="152" t="s">
        <v>57</v>
      </c>
      <c r="D152" s="150">
        <f>D149*0.2</f>
        <v>3.8000000000000003</v>
      </c>
      <c r="E152" s="98"/>
      <c r="F152" s="59"/>
      <c r="G152" s="99"/>
      <c r="H152" s="59"/>
      <c r="I152" s="99"/>
      <c r="J152" s="59"/>
      <c r="K152" s="99"/>
      <c r="L152" s="59"/>
      <c r="M152" s="99"/>
      <c r="N152" s="59"/>
      <c r="O152" s="59"/>
    </row>
    <row r="153" spans="1:15" s="82" customFormat="1" ht="25.5">
      <c r="A153" s="79" t="s">
        <v>345</v>
      </c>
      <c r="B153" s="151" t="s">
        <v>73</v>
      </c>
      <c r="C153" s="152" t="s">
        <v>57</v>
      </c>
      <c r="D153" s="180">
        <f>D149*0.1</f>
        <v>1.9000000000000001</v>
      </c>
      <c r="E153" s="98"/>
      <c r="F153" s="59"/>
      <c r="G153" s="99"/>
      <c r="H153" s="59"/>
      <c r="I153" s="99"/>
      <c r="J153" s="59"/>
      <c r="K153" s="99"/>
      <c r="L153" s="59"/>
      <c r="M153" s="99"/>
      <c r="N153" s="59"/>
      <c r="O153" s="59"/>
    </row>
    <row r="154" spans="1:17" ht="38.25">
      <c r="A154" s="112">
        <v>95</v>
      </c>
      <c r="B154" s="87" t="s">
        <v>127</v>
      </c>
      <c r="C154" s="85" t="s">
        <v>45</v>
      </c>
      <c r="D154" s="90">
        <v>131.1</v>
      </c>
      <c r="E154" s="70"/>
      <c r="F154" s="81"/>
      <c r="G154" s="72"/>
      <c r="H154" s="71"/>
      <c r="I154" s="72"/>
      <c r="J154" s="71"/>
      <c r="K154" s="99"/>
      <c r="L154" s="59"/>
      <c r="M154" s="99"/>
      <c r="N154" s="59"/>
      <c r="O154" s="59"/>
      <c r="Q154" s="111"/>
    </row>
    <row r="155" spans="1:15" s="73" customFormat="1" ht="14.25">
      <c r="A155" s="161" t="s">
        <v>346</v>
      </c>
      <c r="B155" s="158" t="s">
        <v>68</v>
      </c>
      <c r="C155" s="159" t="s">
        <v>45</v>
      </c>
      <c r="D155" s="160">
        <f>D154</f>
        <v>131.1</v>
      </c>
      <c r="E155" s="98"/>
      <c r="F155" s="71"/>
      <c r="G155" s="99"/>
      <c r="H155" s="59"/>
      <c r="I155" s="99"/>
      <c r="J155" s="59"/>
      <c r="K155" s="99"/>
      <c r="L155" s="59"/>
      <c r="M155" s="99"/>
      <c r="N155" s="59"/>
      <c r="O155" s="59"/>
    </row>
    <row r="156" spans="1:15" s="82" customFormat="1" ht="14.25">
      <c r="A156" s="161" t="s">
        <v>347</v>
      </c>
      <c r="B156" s="162" t="s">
        <v>61</v>
      </c>
      <c r="C156" s="85" t="s">
        <v>45</v>
      </c>
      <c r="D156" s="154">
        <f>D154</f>
        <v>131.1</v>
      </c>
      <c r="E156" s="70"/>
      <c r="F156" s="81"/>
      <c r="G156" s="72"/>
      <c r="H156" s="71"/>
      <c r="I156" s="72"/>
      <c r="J156" s="71"/>
      <c r="K156" s="72"/>
      <c r="L156" s="71"/>
      <c r="M156" s="72"/>
      <c r="N156" s="71"/>
      <c r="O156" s="71"/>
    </row>
    <row r="157" spans="1:15" s="82" customFormat="1" ht="14.25">
      <c r="A157" s="161" t="s">
        <v>348</v>
      </c>
      <c r="B157" s="87" t="s">
        <v>64</v>
      </c>
      <c r="C157" s="85" t="s">
        <v>44</v>
      </c>
      <c r="D157" s="154">
        <f>D156*0.15</f>
        <v>19.665</v>
      </c>
      <c r="E157" s="70"/>
      <c r="F157" s="81"/>
      <c r="G157" s="72"/>
      <c r="H157" s="71"/>
      <c r="I157" s="72"/>
      <c r="J157" s="71"/>
      <c r="K157" s="72"/>
      <c r="L157" s="71"/>
      <c r="M157" s="72"/>
      <c r="N157" s="71"/>
      <c r="O157" s="71"/>
    </row>
    <row r="158" spans="1:17" ht="12.75">
      <c r="A158" s="112">
        <v>96</v>
      </c>
      <c r="B158" s="87" t="s">
        <v>69</v>
      </c>
      <c r="C158" s="85" t="s">
        <v>35</v>
      </c>
      <c r="D158" s="91">
        <v>1</v>
      </c>
      <c r="E158" s="98"/>
      <c r="F158" s="81"/>
      <c r="G158" s="99"/>
      <c r="H158" s="59"/>
      <c r="I158" s="99"/>
      <c r="J158" s="59"/>
      <c r="K158" s="99"/>
      <c r="L158" s="59"/>
      <c r="M158" s="99"/>
      <c r="N158" s="59"/>
      <c r="O158" s="59"/>
      <c r="Q158" s="111"/>
    </row>
    <row r="159" spans="1:17" ht="25.5">
      <c r="A159" s="112">
        <v>97</v>
      </c>
      <c r="B159" s="87" t="s">
        <v>52</v>
      </c>
      <c r="C159" s="85" t="s">
        <v>45</v>
      </c>
      <c r="D159" s="92">
        <v>1</v>
      </c>
      <c r="E159" s="70"/>
      <c r="F159" s="81"/>
      <c r="G159" s="99"/>
      <c r="H159" s="71"/>
      <c r="I159" s="72"/>
      <c r="J159" s="59"/>
      <c r="K159" s="99"/>
      <c r="L159" s="59"/>
      <c r="M159" s="99"/>
      <c r="N159" s="59"/>
      <c r="O159" s="59"/>
      <c r="Q159" s="111"/>
    </row>
    <row r="160" spans="1:17" ht="25.5">
      <c r="A160" s="112">
        <v>98</v>
      </c>
      <c r="B160" s="87" t="s">
        <v>70</v>
      </c>
      <c r="C160" s="85" t="s">
        <v>35</v>
      </c>
      <c r="D160" s="91">
        <v>1</v>
      </c>
      <c r="E160" s="98"/>
      <c r="F160" s="81"/>
      <c r="G160" s="99"/>
      <c r="H160" s="59"/>
      <c r="I160" s="99"/>
      <c r="J160" s="59"/>
      <c r="K160" s="99"/>
      <c r="L160" s="59"/>
      <c r="M160" s="99"/>
      <c r="N160" s="59"/>
      <c r="O160" s="59"/>
      <c r="Q160" s="111"/>
    </row>
    <row r="161" spans="1:17" ht="25.5">
      <c r="A161" s="112">
        <v>99</v>
      </c>
      <c r="B161" s="87" t="s">
        <v>43</v>
      </c>
      <c r="C161" s="85" t="s">
        <v>40</v>
      </c>
      <c r="D161" s="92">
        <v>528.6999999999999</v>
      </c>
      <c r="E161" s="103"/>
      <c r="F161" s="81"/>
      <c r="G161" s="99"/>
      <c r="H161" s="71"/>
      <c r="I161" s="99"/>
      <c r="J161" s="59"/>
      <c r="K161" s="99"/>
      <c r="L161" s="59"/>
      <c r="M161" s="99"/>
      <c r="N161" s="59"/>
      <c r="O161" s="59"/>
      <c r="Q161" s="111"/>
    </row>
    <row r="162" spans="1:17" ht="12.75">
      <c r="A162" s="143"/>
      <c r="B162" s="144" t="s">
        <v>55</v>
      </c>
      <c r="C162" s="85"/>
      <c r="D162" s="85"/>
      <c r="E162" s="85"/>
      <c r="F162" s="85"/>
      <c r="G162" s="85"/>
      <c r="H162" s="85"/>
      <c r="I162" s="85"/>
      <c r="J162" s="85"/>
      <c r="K162" s="85"/>
      <c r="L162" s="85"/>
      <c r="M162" s="85"/>
      <c r="N162" s="85"/>
      <c r="O162" s="85"/>
      <c r="Q162" s="111"/>
    </row>
    <row r="163" spans="1:15" s="73" customFormat="1" ht="89.25">
      <c r="A163" s="145">
        <v>100</v>
      </c>
      <c r="B163" s="146" t="s">
        <v>71</v>
      </c>
      <c r="C163" s="147" t="s">
        <v>35</v>
      </c>
      <c r="D163" s="184">
        <v>1</v>
      </c>
      <c r="E163" s="98"/>
      <c r="F163" s="59"/>
      <c r="G163" s="99"/>
      <c r="H163" s="71"/>
      <c r="I163" s="99"/>
      <c r="J163" s="59"/>
      <c r="K163" s="99"/>
      <c r="L163" s="59"/>
      <c r="M163" s="99"/>
      <c r="N163" s="59"/>
      <c r="O163" s="59"/>
    </row>
    <row r="164" spans="1:15" s="35" customFormat="1" ht="12.75">
      <c r="A164" s="36"/>
      <c r="B164" s="23" t="s">
        <v>0</v>
      </c>
      <c r="C164" s="37"/>
      <c r="D164" s="36"/>
      <c r="E164" s="38"/>
      <c r="F164" s="39"/>
      <c r="G164" s="41"/>
      <c r="H164" s="40"/>
      <c r="I164" s="41"/>
      <c r="J164" s="40"/>
      <c r="K164" s="41"/>
      <c r="L164" s="40"/>
      <c r="M164" s="41"/>
      <c r="N164" s="40"/>
      <c r="O164" s="60"/>
    </row>
    <row r="165" spans="10:15" ht="12.75">
      <c r="J165" s="15" t="s">
        <v>433</v>
      </c>
      <c r="K165" s="14"/>
      <c r="L165" s="14"/>
      <c r="M165" s="14"/>
      <c r="N165" s="14"/>
      <c r="O165" s="42"/>
    </row>
    <row r="166" spans="10:15" ht="12.75">
      <c r="J166" s="15" t="s">
        <v>28</v>
      </c>
      <c r="K166" s="43"/>
      <c r="L166" s="43"/>
      <c r="M166" s="43"/>
      <c r="N166" s="43"/>
      <c r="O166" s="44"/>
    </row>
    <row r="167" spans="1:14" ht="12.75">
      <c r="A167" s="187" t="s">
        <v>434</v>
      </c>
      <c r="G167" s="6"/>
      <c r="H167" s="6"/>
      <c r="I167" s="6"/>
      <c r="J167" s="6"/>
      <c r="K167" s="6"/>
      <c r="L167" s="6"/>
      <c r="M167" s="6"/>
      <c r="N167" s="6"/>
    </row>
    <row r="168" spans="1:14" ht="12.75">
      <c r="A168" s="187" t="s">
        <v>435</v>
      </c>
      <c r="G168" s="6"/>
      <c r="H168" s="6"/>
      <c r="I168" s="6"/>
      <c r="J168" s="6"/>
      <c r="K168" s="6"/>
      <c r="L168" s="6"/>
      <c r="M168" s="6"/>
      <c r="N168" s="6"/>
    </row>
    <row r="169" spans="1:14" ht="12.75">
      <c r="A169" s="187" t="s">
        <v>436</v>
      </c>
      <c r="G169" s="6"/>
      <c r="H169" s="6"/>
      <c r="I169" s="6"/>
      <c r="J169" s="6"/>
      <c r="K169" s="6"/>
      <c r="L169" s="6"/>
      <c r="M169" s="6"/>
      <c r="N169" s="6"/>
    </row>
    <row r="170" spans="1:14" ht="12.75" customHeight="1">
      <c r="A170" s="188" t="s">
        <v>437</v>
      </c>
      <c r="E170" s="46"/>
      <c r="G170" s="6"/>
      <c r="H170" s="6"/>
      <c r="I170" s="6"/>
      <c r="J170" s="6"/>
      <c r="K170" s="6"/>
      <c r="L170" s="6"/>
      <c r="M170" s="6"/>
      <c r="N170" s="6"/>
    </row>
    <row r="171" spans="1:14" ht="15" customHeight="1">
      <c r="A171" s="189" t="s">
        <v>438</v>
      </c>
      <c r="G171" s="6"/>
      <c r="H171" s="6"/>
      <c r="I171" s="6"/>
      <c r="J171" s="6"/>
      <c r="K171" s="6"/>
      <c r="L171" s="6"/>
      <c r="M171" s="6"/>
      <c r="N171" s="6"/>
    </row>
    <row r="172" ht="12.75">
      <c r="A172" s="46" t="s">
        <v>439</v>
      </c>
    </row>
  </sheetData>
  <sheetProtection/>
  <mergeCells count="6">
    <mergeCell ref="A8:A9"/>
    <mergeCell ref="B8:B9"/>
    <mergeCell ref="C8:C9"/>
    <mergeCell ref="D8:D9"/>
    <mergeCell ref="E8:J8"/>
    <mergeCell ref="K8:O8"/>
  </mergeCells>
  <dataValidations count="1">
    <dataValidation type="list" allowBlank="1" showInputMessage="1" showErrorMessage="1" sqref="C151:C153 C135:C139 C142:C144 C84:C86 C88:C92 C103:C107 C99:C101">
      <formula1>#REF!</formula1>
    </dataValidation>
  </dataValidations>
  <printOptions/>
  <pageMargins left="0.5118110236220472" right="0.4330708661417323" top="1.0236220472440944" bottom="0.7086614173228347" header="0.5118110236220472" footer="0.5118110236220472"/>
  <pageSetup horizontalDpi="300" verticalDpi="300" orientation="landscape" paperSize="9" r:id="rId2"/>
  <headerFooter alignWithMargins="0">
    <oddHeader>&amp;C&amp;12LOKĀLĀ TĀME Nr. 1-7
&amp;"Arial,Bold"&amp;UŪDENSAPGĀDE UN KANALIZĀCIJA PUMPURA IELAI.</oddHeader>
    <oddFooter>&amp;C&amp;8&amp;P&amp;R&amp;8&amp;D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Your User Name</cp:lastModifiedBy>
  <cp:lastPrinted>2013-01-28T10:16:54Z</cp:lastPrinted>
  <dcterms:created xsi:type="dcterms:W3CDTF">1999-12-06T13:05:42Z</dcterms:created>
  <dcterms:modified xsi:type="dcterms:W3CDTF">2013-03-19T08:13:32Z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